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2570"/>
  </bookViews>
  <sheets>
    <sheet name="31102021" sheetId="4" r:id="rId1"/>
  </sheets>
  <definedNames>
    <definedName name="_xlnm.Print_Area" localSheetId="0">'31102021'!$B$1:$L$39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4" l="1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11" i="4"/>
  <c r="G29" i="4"/>
  <c r="K29" i="4" l="1"/>
  <c r="J29" i="4" l="1"/>
  <c r="K30" i="4" s="1"/>
  <c r="K31" i="4" s="1"/>
</calcChain>
</file>

<file path=xl/sharedStrings.xml><?xml version="1.0" encoding="utf-8"?>
<sst xmlns="http://schemas.openxmlformats.org/spreadsheetml/2006/main" count="95" uniqueCount="71">
  <si>
    <t>TOTAL GENERAL</t>
  </si>
  <si>
    <t xml:space="preserve"> 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</si>
  <si>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</si>
  <si>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</si>
  <si>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</si>
  <si>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</si>
  <si>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</si>
  <si>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</si>
  <si>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</si>
  <si>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>COMPRA DE MATERIALES  DE OFICINA  CORRESPONDIENTE AL TERCER TRIMESTRE DEL 2021</t>
  </si>
  <si>
    <t>B1500000332</t>
  </si>
  <si>
    <t>B1500000501</t>
  </si>
  <si>
    <t>B1500000411</t>
  </si>
  <si>
    <t>B1500000493</t>
  </si>
  <si>
    <t>JUAN MANUEL GUERRERO DE JESUS</t>
  </si>
  <si>
    <t>B1500000104</t>
  </si>
  <si>
    <t>B1500000525</t>
  </si>
  <si>
    <t>B1500000731</t>
  </si>
  <si>
    <t>B1500002418</t>
  </si>
  <si>
    <t>B1500000156</t>
  </si>
  <si>
    <t xml:space="preserve">VICTOR MANUEL ROSADO BELTRE </t>
  </si>
  <si>
    <t>B1500000053</t>
  </si>
  <si>
    <t>SERVICIO DE MANTENIMIENTO PREVENTIVO Y CORRECTIVO A UNIDADES CENTRALES DE AIRE ACONDICIONADOS Y UNA NEVERA DE ESTA INSTITUCION</t>
  </si>
  <si>
    <t>B1500002441</t>
  </si>
  <si>
    <t>B1500000420</t>
  </si>
  <si>
    <t>MARINO RAMIREZ GRULLON</t>
  </si>
  <si>
    <t>B1500000059</t>
  </si>
  <si>
    <t>B1500000682</t>
  </si>
  <si>
    <t>B1500000184</t>
  </si>
  <si>
    <t>PUBLICACIONES AHORA, S. A. S.</t>
  </si>
  <si>
    <t>SERVICIOS DE PUBLICACION DE  BOLETIN  CORRESPONDIENTE AL  15 DE OCTUBRE  DEL  2021</t>
  </si>
  <si>
    <t>GRUPO ENJOY, S.R.L.</t>
  </si>
  <si>
    <t>SERVICIO DE CONTRATACION DE ESPACIO EN EL PROGRAMA ONAPI INFORMA CORRESPONDIENTE AL MES  DE OCTUBRE  DEL 2021</t>
  </si>
  <si>
    <t>SERVICIO DE PUBLICIDAD CORRESPONDIENTE AL PERIODO DEL 21 DE SEPTIEMBRE AL 20 DE OCTUBRE DEL  2021</t>
  </si>
  <si>
    <t>RAMIREZ  &amp; MOJICA ENVOY PACK COURIER EXPRESS, S.R.L.</t>
  </si>
  <si>
    <t>COMPRA  DE (1) LENTE  SONY FE 50MM F/1.8 PARA CAMARA SONY MODELO CX 6400 DEL AREA DE COMUNICACIONES</t>
  </si>
  <si>
    <t>DISTRIBUIDORA Y SERVICIOS DIVERSOS DISOPE, S.R.L.</t>
  </si>
  <si>
    <t>COMPRA DE SELLOS  PARA USO DE LA INSTITUCION</t>
  </si>
  <si>
    <t>B1500002438</t>
  </si>
  <si>
    <t>SERVICIO DE PUBLICACION DE CONVOCATORIA A LICITACIONES DE PROCESO DE COMPRAS   EN DOS PERIODICOS DE CIRCULACION NACIONAL  LOS DIAS 04 Y 05 DE OCTUBRE DEL 2021</t>
  </si>
  <si>
    <t>B1500002437</t>
  </si>
  <si>
    <t>FLOW, S.R.L.</t>
  </si>
  <si>
    <t>COMPRA DE MOBILIARIOS DE OFICINA  PARA DIFERENTES DEPARTAMENTOS  DE LA INSTITUCION</t>
  </si>
  <si>
    <t>GRUPO MARTE ROMAN, S.R.L.</t>
  </si>
  <si>
    <t>IMPORTADORA K &amp; G, S.A.S.</t>
  </si>
  <si>
    <t>COMPRA  DE ACEITE PARA MANTENIMIENTO PREVENTIVO Y CORRECTIVO A VEHICULOS DE LA INSTITUCION</t>
  </si>
  <si>
    <t>SERVICIOS DE ASESORIA LEGAL CORRESPONDIENTE AL PERIODO  DEL 16/09/2021 AL 15/10/2021</t>
  </si>
  <si>
    <t>NEW IMAGE SOLUTIONS AND MARKETING, S.R.L.</t>
  </si>
  <si>
    <t>COMPRAS DE (6) ASTAS Y BANDERAS PARA USO DE LA INSTITUCION</t>
  </si>
  <si>
    <t>PROLIMPISO, S.R.L.</t>
  </si>
  <si>
    <t>COMPRA DE ARTICULOS DE LIMPIEZA, HIGIENE, Y COCINA, CORRESPONDIENTE AL TERCER TRIMESTRE DEL  2021</t>
  </si>
  <si>
    <t>Nota: esta relación contiene las facturas fisicas al 31 de Octubre del 2021 en Area de Cuentas Por Pagar</t>
  </si>
  <si>
    <t>SERVICIOS DE PUBLICACION DE  BOLETIN CORRESPONDIENTE AL  30 DE SEPTIEMBRE   DEL  2021</t>
  </si>
  <si>
    <t>REVISTA HUELLAS, EIRL</t>
  </si>
  <si>
    <t>SERVICIOS DE PUBLICIDAD DEL  15/09/2021 AL 15/10/2021 EN PROGRAMA TELEVISIVO HUELLAS</t>
  </si>
  <si>
    <t>B1500000070</t>
  </si>
  <si>
    <t>JUAN JOSE RUIZ LOPEZ</t>
  </si>
  <si>
    <t>LA LUBRITEKA, S.R.L.</t>
  </si>
  <si>
    <t xml:space="preserve">SERVICIOS DE REMOZAMIENTO PARA SECCION DE FACHADA FRONTAL DE EDIFICIO ONAPI PRINCIPAL, RELLENADO Y TERMINACION DE PISO  EN AREA DE BOMBA DE AGUA  </t>
  </si>
  <si>
    <t>COMPRA DE FILTRO PARA MANTENIMIENTO PREVENTIVO Y CORRECTIVO A VEHICULOS DE ESTA INSTITUCION</t>
  </si>
  <si>
    <t xml:space="preserve">FACTURA NCF </t>
  </si>
  <si>
    <t>PROVEEDOR</t>
  </si>
  <si>
    <t>VALOR FACTURADO RD$</t>
  </si>
  <si>
    <t>DESCRIPCION</t>
  </si>
  <si>
    <t>FECHA DE FACTURA</t>
  </si>
  <si>
    <t>FECHA DE VENCIMIENTO FACTURA</t>
  </si>
  <si>
    <t>MONTO PAGADO A LA FECHA</t>
  </si>
  <si>
    <t>MONTO PENDIENTE</t>
  </si>
  <si>
    <t>ESTADO</t>
  </si>
  <si>
    <t xml:space="preserve">AL 31 DE OCTUBRE  DEL 2021 </t>
  </si>
  <si>
    <t xml:space="preserve">RELACION DE CUENTAS POR PAGAR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</si>
</sst>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24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28"/>
      <name val="Edwardian Script ITC"/>
      <family val="4"/>
    </font>
    <font>
      <b/>
      <sz val="12"/>
      <name val="Arial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22" fillId="0" borderId="0">
      <alignment horizontal="left" vertical="center"/>
    </xf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5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0" fontId="12" fillId="0" borderId="0" xfId="0" applyFont="1"/>
    <xf numFmtId="0" fontId="13" fillId="0" borderId="0" xfId="0" applyFont="1"/>
    <xf numFmtId="0" fontId="17" fillId="0" borderId="0" xfId="0" applyFont="1"/>
    <xf numFmtId="0" fontId="11" fillId="0" borderId="0" xfId="0" applyFont="1" applyAlignment="1">
      <alignment horizontal="left" vertical="top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 vertical="top"/>
    </xf>
    <xf numFmtId="4" fontId="6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4" fontId="7" fillId="3" borderId="1" xfId="0" applyNumberFormat="1" applyFont="1" applyFill="1" applyBorder="1" applyAlignment="1">
      <alignment vertical="top"/>
    </xf>
    <xf numFmtId="0" fontId="12" fillId="0" borderId="0" xfId="0" applyFont="1" applyFill="1"/>
    <xf numFmtId="0" fontId="21" fillId="0" borderId="0" xfId="2" applyFont="1" applyFill="1" applyBorder="1"/>
    <xf numFmtId="0" fontId="4" fillId="0" borderId="0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14" fontId="16" fillId="0" borderId="1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vertical="top" wrapText="1"/>
    </xf>
    <xf numFmtId="0" fontId="15" fillId="3" borderId="4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39" fontId="15" fillId="0" borderId="1" xfId="0" applyNumberFormat="1" applyFont="1" applyFill="1" applyBorder="1" applyAlignment="1">
      <alignment horizontal="right" vertical="top"/>
    </xf>
    <xf numFmtId="39" fontId="23" fillId="0" borderId="1" xfId="0" applyNumberFormat="1" applyFont="1" applyFill="1" applyBorder="1" applyAlignment="1">
      <alignment horizontal="right" vertical="top"/>
    </xf>
    <xf numFmtId="0" fontId="10" fillId="2" borderId="2" xfId="0" applyFont="1" applyFill="1" applyBorder="1" applyAlignment="1">
      <alignment horizontal="center" vertical="top"/>
    </xf>
    <xf numFmtId="0" fontId="17" fillId="0" borderId="0" xfId="0" applyFont="1"/>
    <xf numFmtId="0" fontId="18" fillId="0" borderId="0" xfId="0" applyFont="1"/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4" fillId="4" borderId="0" xfId="1" applyFont="1" applyFill="1" applyBorder="1" applyAlignment="1">
      <alignment horizontal="center"/>
    </xf>
  </cellXfs>
  <cellStyles count="9">
    <cellStyle name="BodyStyle" xfId="5"/>
    <cellStyle name="Millares 2" xfId="4"/>
    <cellStyle name="Millares 2 2" xfId="7"/>
    <cellStyle name="Millares 3" xfId="8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958215</xdr:colOff>
      <xdr:row>0</xdr:row>
      <xdr:rowOff>0</xdr:rowOff>
    </xdr:from>
    <xdr:to>
      <xdr:col>6</xdr:col>
      <xdr:colOff>1301115</xdr:colOff>
      <xdr:row>5</xdr:row>
      <xdr:rowOff>121920</xdr:rowOff>
    </xdr:to>
    <xdr:pic>
      <xdr:nvPicPr>
        <xdr:cNvPr id="5" name="Picture 1" descr="Macintosh SSD:Users:onapi:Desktop:TIMBRADO INSTITUCIONA a color con logo onapi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2740" y="0"/>
          <a:ext cx="4572000" cy="14268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B1" zoomScaleNormal="100" workbookViewId="0">
      <selection activeCell="B1" sqref="B1"/>
    </sheetView>
  </sheetViews>
  <sheetFormatPr baseColWidth="10" defaultRowHeight="12.75" x14ac:dyDescent="0.2"/>
  <cols>
    <col min="1" max="1" width="25" hidden="1" customWidth="1"/>
    <col min="2" max="2" width="14.6640625" customWidth="1"/>
    <col min="3" max="3" width="10.6640625" hidden="1" customWidth="1"/>
    <col min="4" max="4" width="28.83203125" customWidth="1"/>
    <col min="5" max="5" width="56.6640625" customWidth="1"/>
    <col min="6" max="6" width="74" customWidth="1"/>
    <col min="7" max="7" width="25.83203125" bestFit="1" customWidth="1"/>
    <col min="8" max="8" width="20.83203125" customWidth="1"/>
    <col min="9" max="9" width="22.6640625" customWidth="1"/>
    <col min="10" max="11" width="19.1640625" bestFit="1" customWidth="1"/>
    <col min="12" max="12" width="20.5" customWidth="1"/>
  </cols>
  <sheetData>
    <row r="1" spans="2:15" ht="18" x14ac:dyDescent="0.25">
      <c r="E1" s="1"/>
      <c r="F1" s="1"/>
    </row>
    <row r="2" spans="2:15" ht="17.25" customHeight="1" x14ac:dyDescent="0.25">
      <c r="E2" s="1"/>
      <c r="F2" s="1"/>
    </row>
    <row r="4" spans="2:15" ht="17.25" customHeight="1" x14ac:dyDescent="0.65">
      <c r="E4" s="41" t="s">
        <v>1</v>
      </c>
      <c r="F4" s="41"/>
    </row>
    <row r="5" spans="2:15" ht="37.5" x14ac:dyDescent="0.65">
      <c r="D5" s="42"/>
      <c r="E5" s="42"/>
      <c r="F5" s="42"/>
      <c r="G5" s="42"/>
      <c r="H5" s="42"/>
      <c r="I5" s="42"/>
      <c r="J5" s="42"/>
      <c r="K5" s="42"/>
    </row>
    <row r="6" spans="2:15" ht="25.5" customHeight="1" x14ac:dyDescent="0.25">
      <c r="D6" s="43" t="s">
        <v>70</v>
      </c>
      <c r="E6" s="43"/>
      <c r="F6" s="43"/>
      <c r="G6" s="43"/>
      <c r="H6" s="43"/>
      <c r="I6" s="43"/>
      <c r="J6" s="43"/>
      <c r="K6" s="43"/>
      <c r="L6" s="43"/>
    </row>
    <row r="7" spans="2:15" ht="15" x14ac:dyDescent="0.25">
      <c r="D7" s="44" t="s">
        <v>69</v>
      </c>
      <c r="E7" s="44"/>
      <c r="F7" s="44"/>
      <c r="G7" s="44"/>
      <c r="H7" s="44"/>
      <c r="I7" s="44"/>
      <c r="J7" s="44"/>
      <c r="K7" s="44"/>
      <c r="L7" s="44"/>
    </row>
    <row r="9" spans="2:15" ht="16.5" x14ac:dyDescent="0.2">
      <c r="D9" s="2"/>
      <c r="E9" s="2"/>
      <c r="F9" s="2"/>
      <c r="G9" s="38"/>
      <c r="H9" s="3"/>
      <c r="I9" s="3"/>
      <c r="J9" s="2"/>
      <c r="K9" s="2"/>
      <c r="L9" s="2"/>
    </row>
    <row r="10" spans="2:15" s="9" customFormat="1" ht="49.5" x14ac:dyDescent="0.2">
      <c r="D10" s="8" t="s">
        <v>60</v>
      </c>
      <c r="E10" s="10" t="s">
        <v>61</v>
      </c>
      <c r="F10" s="10" t="s">
        <v>63</v>
      </c>
      <c r="G10" s="12" t="s">
        <v>62</v>
      </c>
      <c r="H10" s="12" t="s">
        <v>64</v>
      </c>
      <c r="I10" s="12" t="s">
        <v>65</v>
      </c>
      <c r="J10" s="11" t="s">
        <v>66</v>
      </c>
      <c r="K10" s="11" t="s">
        <v>67</v>
      </c>
      <c r="L10" s="11" t="s">
        <v>68</v>
      </c>
    </row>
    <row r="11" spans="2:15" ht="47.25" customHeight="1" x14ac:dyDescent="0.2">
      <c r="B11" s="26"/>
      <c r="C11" s="31"/>
      <c r="D11" s="27" t="s">
        <v>10</v>
      </c>
      <c r="E11" s="28" t="s">
        <v>36</v>
      </c>
      <c r="F11" s="30" t="s">
        <v>37</v>
      </c>
      <c r="G11" s="36">
        <v>21122</v>
      </c>
      <c r="H11" s="29">
        <v>44473</v>
      </c>
      <c r="I11" s="29">
        <v>44504</v>
      </c>
      <c r="J11" s="37">
        <v>0</v>
      </c>
      <c r="K11" s="36">
        <f>+G11-J11</f>
        <v>21122</v>
      </c>
      <c r="L11" s="30" t="s">
        <v>8</v>
      </c>
      <c r="M11" s="4"/>
      <c r="N11" s="4"/>
      <c r="O11" s="4"/>
    </row>
    <row r="12" spans="2:15" ht="42" customHeight="1" x14ac:dyDescent="0.2">
      <c r="B12" s="32"/>
      <c r="C12" s="31"/>
      <c r="D12" s="27" t="s">
        <v>11</v>
      </c>
      <c r="E12" s="28" t="s">
        <v>41</v>
      </c>
      <c r="F12" s="30" t="s">
        <v>42</v>
      </c>
      <c r="G12" s="36">
        <v>239037.29</v>
      </c>
      <c r="H12" s="29">
        <v>44475</v>
      </c>
      <c r="I12" s="29">
        <v>44506</v>
      </c>
      <c r="J12" s="37">
        <v>0</v>
      </c>
      <c r="K12" s="36">
        <f t="shared" ref="K12:K28" si="0">+G12-J12</f>
        <v>239037.29</v>
      </c>
      <c r="L12" s="30" t="s">
        <v>8</v>
      </c>
      <c r="M12" s="4"/>
      <c r="N12" s="4"/>
      <c r="O12" s="4"/>
    </row>
    <row r="13" spans="2:15" ht="42" customHeight="1" x14ac:dyDescent="0.2">
      <c r="B13" s="32"/>
      <c r="C13" s="31"/>
      <c r="D13" s="27" t="s">
        <v>24</v>
      </c>
      <c r="E13" s="28" t="s">
        <v>31</v>
      </c>
      <c r="F13" s="30" t="s">
        <v>32</v>
      </c>
      <c r="G13" s="36">
        <v>59000</v>
      </c>
      <c r="H13" s="29">
        <v>44491</v>
      </c>
      <c r="I13" s="29">
        <v>44522</v>
      </c>
      <c r="J13" s="37">
        <v>0</v>
      </c>
      <c r="K13" s="36">
        <f t="shared" si="0"/>
        <v>59000</v>
      </c>
      <c r="L13" s="30" t="s">
        <v>8</v>
      </c>
      <c r="M13" s="4"/>
      <c r="N13" s="4"/>
      <c r="O13" s="4"/>
    </row>
    <row r="14" spans="2:15" ht="42" customHeight="1" x14ac:dyDescent="0.2">
      <c r="B14" s="32"/>
      <c r="C14" s="31"/>
      <c r="D14" s="27" t="s">
        <v>12</v>
      </c>
      <c r="E14" s="28" t="s">
        <v>43</v>
      </c>
      <c r="F14" s="30" t="s">
        <v>9</v>
      </c>
      <c r="G14" s="36">
        <v>11446</v>
      </c>
      <c r="H14" s="29">
        <v>44467</v>
      </c>
      <c r="I14" s="29">
        <v>44497</v>
      </c>
      <c r="J14" s="37">
        <v>0</v>
      </c>
      <c r="K14" s="36">
        <f t="shared" si="0"/>
        <v>11446</v>
      </c>
      <c r="L14" s="30" t="s">
        <v>8</v>
      </c>
      <c r="M14" s="4"/>
      <c r="N14" s="4"/>
      <c r="O14" s="4"/>
    </row>
    <row r="15" spans="2:15" ht="42" customHeight="1" x14ac:dyDescent="0.2">
      <c r="B15" s="32"/>
      <c r="C15" s="31"/>
      <c r="D15" s="27" t="s">
        <v>13</v>
      </c>
      <c r="E15" s="28" t="s">
        <v>44</v>
      </c>
      <c r="F15" s="30" t="s">
        <v>45</v>
      </c>
      <c r="G15" s="36">
        <v>55899.240000000005</v>
      </c>
      <c r="H15" s="29">
        <v>44476</v>
      </c>
      <c r="I15" s="29">
        <v>44507</v>
      </c>
      <c r="J15" s="37">
        <v>0</v>
      </c>
      <c r="K15" s="36">
        <f t="shared" si="0"/>
        <v>55899.240000000005</v>
      </c>
      <c r="L15" s="30" t="s">
        <v>8</v>
      </c>
      <c r="M15" s="4"/>
      <c r="N15" s="4"/>
      <c r="O15" s="4"/>
    </row>
    <row r="16" spans="2:15" ht="51.75" customHeight="1" x14ac:dyDescent="0.2">
      <c r="B16" s="32"/>
      <c r="C16" s="31"/>
      <c r="D16" s="27" t="s">
        <v>55</v>
      </c>
      <c r="E16" s="28" t="s">
        <v>56</v>
      </c>
      <c r="F16" s="30" t="s">
        <v>58</v>
      </c>
      <c r="G16" s="36">
        <v>5799.7</v>
      </c>
      <c r="H16" s="29">
        <v>44496</v>
      </c>
      <c r="I16" s="29">
        <v>44496</v>
      </c>
      <c r="J16" s="37">
        <v>0</v>
      </c>
      <c r="K16" s="36">
        <f t="shared" si="0"/>
        <v>5799.7</v>
      </c>
      <c r="L16" s="30" t="s">
        <v>8</v>
      </c>
      <c r="M16" s="4"/>
      <c r="N16" s="4"/>
      <c r="O16" s="4"/>
    </row>
    <row r="17" spans="2:15" ht="51.75" customHeight="1" x14ac:dyDescent="0.2">
      <c r="B17" s="32"/>
      <c r="C17" s="31"/>
      <c r="D17" s="27" t="s">
        <v>15</v>
      </c>
      <c r="E17" s="28" t="s">
        <v>14</v>
      </c>
      <c r="F17" s="30" t="s">
        <v>46</v>
      </c>
      <c r="G17" s="36">
        <v>66670</v>
      </c>
      <c r="H17" s="29">
        <v>44484</v>
      </c>
      <c r="I17" s="29">
        <v>44484</v>
      </c>
      <c r="J17" s="37">
        <v>0</v>
      </c>
      <c r="K17" s="36">
        <f t="shared" si="0"/>
        <v>66670</v>
      </c>
      <c r="L17" s="30" t="s">
        <v>8</v>
      </c>
      <c r="M17" s="4"/>
      <c r="N17" s="4"/>
      <c r="O17" s="4"/>
    </row>
    <row r="18" spans="2:15" ht="42" customHeight="1" x14ac:dyDescent="0.2">
      <c r="B18" s="32"/>
      <c r="C18" s="31"/>
      <c r="D18" s="27" t="s">
        <v>28</v>
      </c>
      <c r="E18" s="28" t="s">
        <v>57</v>
      </c>
      <c r="F18" s="30" t="s">
        <v>59</v>
      </c>
      <c r="G18" s="36">
        <v>28298.76</v>
      </c>
      <c r="H18" s="29">
        <v>44482</v>
      </c>
      <c r="I18" s="29">
        <v>44497</v>
      </c>
      <c r="J18" s="37">
        <v>0</v>
      </c>
      <c r="K18" s="36">
        <f t="shared" si="0"/>
        <v>28298.76</v>
      </c>
      <c r="L18" s="30" t="s">
        <v>8</v>
      </c>
      <c r="M18" s="4"/>
      <c r="N18" s="4"/>
      <c r="O18" s="4"/>
    </row>
    <row r="19" spans="2:15" ht="42" customHeight="1" x14ac:dyDescent="0.2">
      <c r="B19" s="32"/>
      <c r="C19" s="31"/>
      <c r="D19" s="27" t="s">
        <v>26</v>
      </c>
      <c r="E19" s="28" t="s">
        <v>25</v>
      </c>
      <c r="F19" s="30" t="s">
        <v>33</v>
      </c>
      <c r="G19" s="36">
        <v>59000</v>
      </c>
      <c r="H19" s="29">
        <v>44494</v>
      </c>
      <c r="I19" s="29">
        <v>44494</v>
      </c>
      <c r="J19" s="37">
        <v>0</v>
      </c>
      <c r="K19" s="36">
        <f t="shared" si="0"/>
        <v>59000</v>
      </c>
      <c r="L19" s="30" t="s">
        <v>8</v>
      </c>
      <c r="M19" s="4"/>
      <c r="N19" s="4"/>
      <c r="O19" s="4"/>
    </row>
    <row r="20" spans="2:15" ht="42" customHeight="1" x14ac:dyDescent="0.2">
      <c r="B20" s="32"/>
      <c r="C20" s="31"/>
      <c r="D20" s="27" t="s">
        <v>16</v>
      </c>
      <c r="E20" s="28" t="s">
        <v>47</v>
      </c>
      <c r="F20" s="30" t="s">
        <v>48</v>
      </c>
      <c r="G20" s="36">
        <v>61950</v>
      </c>
      <c r="H20" s="29">
        <v>44475</v>
      </c>
      <c r="I20" s="29">
        <v>44506</v>
      </c>
      <c r="J20" s="37">
        <v>0</v>
      </c>
      <c r="K20" s="36">
        <f t="shared" si="0"/>
        <v>61950</v>
      </c>
      <c r="L20" s="30" t="s">
        <v>8</v>
      </c>
      <c r="M20" s="4"/>
      <c r="N20" s="4"/>
      <c r="O20" s="4"/>
    </row>
    <row r="21" spans="2:15" ht="42" customHeight="1" x14ac:dyDescent="0.2">
      <c r="B21" s="32"/>
      <c r="C21" s="31"/>
      <c r="D21" s="27" t="s">
        <v>17</v>
      </c>
      <c r="E21" s="28" t="s">
        <v>49</v>
      </c>
      <c r="F21" s="30" t="s">
        <v>50</v>
      </c>
      <c r="G21" s="36">
        <v>31547.3</v>
      </c>
      <c r="H21" s="29">
        <v>44468</v>
      </c>
      <c r="I21" s="29">
        <v>44498</v>
      </c>
      <c r="J21" s="37">
        <v>0</v>
      </c>
      <c r="K21" s="36">
        <f t="shared" si="0"/>
        <v>31547.3</v>
      </c>
      <c r="L21" s="30" t="s">
        <v>8</v>
      </c>
      <c r="M21" s="4"/>
      <c r="N21" s="4"/>
      <c r="O21" s="4"/>
    </row>
    <row r="22" spans="2:15" ht="42" customHeight="1" x14ac:dyDescent="0.2">
      <c r="B22" s="32"/>
      <c r="C22" s="31"/>
      <c r="D22" s="27" t="s">
        <v>18</v>
      </c>
      <c r="E22" s="28" t="s">
        <v>29</v>
      </c>
      <c r="F22" s="30" t="s">
        <v>52</v>
      </c>
      <c r="G22" s="36">
        <v>580000</v>
      </c>
      <c r="H22" s="29">
        <v>44469</v>
      </c>
      <c r="I22" s="29">
        <v>44499</v>
      </c>
      <c r="J22" s="37">
        <v>0</v>
      </c>
      <c r="K22" s="36">
        <f t="shared" si="0"/>
        <v>580000</v>
      </c>
      <c r="L22" s="30" t="s">
        <v>8</v>
      </c>
      <c r="M22" s="4"/>
      <c r="N22" s="4"/>
      <c r="O22" s="4"/>
    </row>
    <row r="23" spans="2:15" ht="54.75" customHeight="1" x14ac:dyDescent="0.2">
      <c r="B23" s="32"/>
      <c r="C23" s="31"/>
      <c r="D23" s="27" t="s">
        <v>23</v>
      </c>
      <c r="E23" s="28" t="s">
        <v>29</v>
      </c>
      <c r="F23" s="30" t="s">
        <v>30</v>
      </c>
      <c r="G23" s="36">
        <v>580000</v>
      </c>
      <c r="H23" s="29">
        <v>44484</v>
      </c>
      <c r="I23" s="29">
        <v>44515</v>
      </c>
      <c r="J23" s="37">
        <v>0</v>
      </c>
      <c r="K23" s="36">
        <f t="shared" si="0"/>
        <v>580000</v>
      </c>
      <c r="L23" s="30" t="s">
        <v>8</v>
      </c>
      <c r="M23" s="4"/>
      <c r="N23" s="4"/>
      <c r="O23" s="4"/>
    </row>
    <row r="24" spans="2:15" ht="54.75" customHeight="1" x14ac:dyDescent="0.2">
      <c r="B24" s="32"/>
      <c r="C24" s="31"/>
      <c r="D24" s="27" t="s">
        <v>40</v>
      </c>
      <c r="E24" s="28" t="s">
        <v>29</v>
      </c>
      <c r="F24" s="30" t="s">
        <v>39</v>
      </c>
      <c r="G24" s="36">
        <v>64845.9</v>
      </c>
      <c r="H24" s="29">
        <v>44477</v>
      </c>
      <c r="I24" s="29">
        <v>44508</v>
      </c>
      <c r="J24" s="37">
        <v>0</v>
      </c>
      <c r="K24" s="36">
        <f t="shared" si="0"/>
        <v>64845.9</v>
      </c>
      <c r="L24" s="30" t="s">
        <v>8</v>
      </c>
      <c r="M24" s="4"/>
      <c r="N24" s="4"/>
      <c r="O24" s="4"/>
    </row>
    <row r="25" spans="2:15" ht="51" customHeight="1" x14ac:dyDescent="0.2">
      <c r="B25" s="32"/>
      <c r="C25" s="31"/>
      <c r="D25" s="27" t="s">
        <v>38</v>
      </c>
      <c r="E25" s="28" t="s">
        <v>29</v>
      </c>
      <c r="F25" s="30" t="s">
        <v>39</v>
      </c>
      <c r="G25" s="36">
        <v>54652.5</v>
      </c>
      <c r="H25" s="29">
        <v>44477</v>
      </c>
      <c r="I25" s="29">
        <v>44508</v>
      </c>
      <c r="J25" s="37">
        <v>0</v>
      </c>
      <c r="K25" s="36">
        <f t="shared" si="0"/>
        <v>54652.5</v>
      </c>
      <c r="L25" s="30" t="s">
        <v>8</v>
      </c>
      <c r="M25" s="4"/>
      <c r="N25" s="4"/>
      <c r="O25" s="4"/>
    </row>
    <row r="26" spans="2:15" ht="49.5" customHeight="1" x14ac:dyDescent="0.2">
      <c r="B26" s="32"/>
      <c r="C26" s="31"/>
      <c r="D26" s="27" t="s">
        <v>27</v>
      </c>
      <c r="E26" s="28" t="s">
        <v>34</v>
      </c>
      <c r="F26" s="30" t="s">
        <v>35</v>
      </c>
      <c r="G26" s="36">
        <v>21240</v>
      </c>
      <c r="H26" s="29">
        <v>44475</v>
      </c>
      <c r="I26" s="29">
        <v>44506</v>
      </c>
      <c r="J26" s="37">
        <v>0</v>
      </c>
      <c r="K26" s="36">
        <f t="shared" si="0"/>
        <v>21240</v>
      </c>
      <c r="L26" s="30" t="s">
        <v>8</v>
      </c>
      <c r="M26" s="4"/>
      <c r="N26" s="4"/>
      <c r="O26" s="4"/>
    </row>
    <row r="27" spans="2:15" ht="49.5" customHeight="1" x14ac:dyDescent="0.2">
      <c r="B27" s="32"/>
      <c r="C27" s="31"/>
      <c r="D27" s="27" t="s">
        <v>19</v>
      </c>
      <c r="E27" s="28" t="s">
        <v>53</v>
      </c>
      <c r="F27" s="30" t="s">
        <v>54</v>
      </c>
      <c r="G27" s="36">
        <v>70800</v>
      </c>
      <c r="H27" s="29">
        <v>44484</v>
      </c>
      <c r="I27" s="29">
        <v>44515</v>
      </c>
      <c r="J27" s="37">
        <v>0</v>
      </c>
      <c r="K27" s="36">
        <f t="shared" si="0"/>
        <v>70800</v>
      </c>
      <c r="L27" s="30" t="s">
        <v>8</v>
      </c>
      <c r="M27" s="4"/>
      <c r="N27" s="4"/>
      <c r="O27" s="4"/>
    </row>
    <row r="28" spans="2:15" ht="47.25" customHeight="1" x14ac:dyDescent="0.2">
      <c r="B28" s="32"/>
      <c r="C28" s="31"/>
      <c r="D28" s="27" t="s">
        <v>21</v>
      </c>
      <c r="E28" s="28" t="s">
        <v>20</v>
      </c>
      <c r="F28" s="30" t="s">
        <v>22</v>
      </c>
      <c r="G28" s="36">
        <v>98766</v>
      </c>
      <c r="H28" s="29">
        <v>44456</v>
      </c>
      <c r="I28" s="29">
        <v>44486</v>
      </c>
      <c r="J28" s="37">
        <v>0</v>
      </c>
      <c r="K28" s="36">
        <f t="shared" si="0"/>
        <v>98766</v>
      </c>
      <c r="L28" s="30" t="s">
        <v>8</v>
      </c>
      <c r="M28" s="4"/>
      <c r="N28" s="4"/>
      <c r="O28" s="4"/>
    </row>
    <row r="29" spans="2:15" ht="47.25" customHeight="1" x14ac:dyDescent="0.2">
      <c r="D29" s="5"/>
      <c r="E29" s="6" t="s">
        <v>0</v>
      </c>
      <c r="F29" s="7"/>
      <c r="G29" s="20">
        <f>SUM(G11:G28)</f>
        <v>2110074.69</v>
      </c>
      <c r="H29" s="21"/>
      <c r="I29" s="22"/>
      <c r="J29" s="23">
        <f>SUM(J11:J28)</f>
        <v>0</v>
      </c>
      <c r="K29" s="20">
        <f>SUM(K11:K28)</f>
        <v>2110074.69</v>
      </c>
      <c r="L29" s="34"/>
    </row>
    <row r="30" spans="2:15" ht="15" hidden="1" x14ac:dyDescent="0.2">
      <c r="K30" s="4" t="e">
        <f>+J29+K29+#REF!+#REF!</f>
        <v>#REF!</v>
      </c>
      <c r="L30" s="30" t="s">
        <v>8</v>
      </c>
    </row>
    <row r="31" spans="2:15" ht="15" hidden="1" x14ac:dyDescent="0.2">
      <c r="K31" s="4" t="e">
        <f>+#REF!-K30</f>
        <v>#REF!</v>
      </c>
      <c r="L31" s="30" t="s">
        <v>8</v>
      </c>
    </row>
    <row r="32" spans="2:15" ht="15" hidden="1" x14ac:dyDescent="0.2">
      <c r="L32" s="33" t="s">
        <v>8</v>
      </c>
    </row>
    <row r="33" spans="4:12" ht="15" x14ac:dyDescent="0.2">
      <c r="J33" s="4"/>
      <c r="L33" s="35"/>
    </row>
    <row r="34" spans="4:12" s="9" customFormat="1" ht="16.5" x14ac:dyDescent="0.25">
      <c r="D34" s="25" t="s">
        <v>51</v>
      </c>
      <c r="E34" s="13"/>
      <c r="F34" s="14"/>
      <c r="L34" s="35"/>
    </row>
    <row r="35" spans="4:12" s="9" customFormat="1" ht="16.5" x14ac:dyDescent="0.25">
      <c r="E35" s="13"/>
      <c r="F35" s="14"/>
      <c r="L35" s="35"/>
    </row>
    <row r="36" spans="4:12" s="9" customFormat="1" ht="16.5" x14ac:dyDescent="0.25">
      <c r="D36" s="25"/>
      <c r="E36" s="13"/>
      <c r="F36" s="14"/>
      <c r="L36" s="35"/>
    </row>
    <row r="37" spans="4:12" s="9" customFormat="1" ht="18" x14ac:dyDescent="0.25">
      <c r="D37" s="15" t="s">
        <v>2</v>
      </c>
      <c r="E37" s="24"/>
      <c r="F37" s="14"/>
      <c r="J37" s="39" t="s">
        <v>3</v>
      </c>
      <c r="L37" s="35"/>
    </row>
    <row r="38" spans="4:12" ht="16.5" x14ac:dyDescent="0.25">
      <c r="D38" s="17" t="s">
        <v>4</v>
      </c>
      <c r="E38" s="13"/>
      <c r="F38" s="14"/>
      <c r="G38" s="16"/>
      <c r="H38" s="16"/>
      <c r="I38" s="16"/>
      <c r="J38" s="40" t="s">
        <v>5</v>
      </c>
      <c r="K38" s="16"/>
      <c r="L38" s="35"/>
    </row>
    <row r="39" spans="4:12" ht="16.5" x14ac:dyDescent="0.25">
      <c r="D39" s="17" t="s">
        <v>6</v>
      </c>
      <c r="E39" s="17"/>
      <c r="F39" s="18"/>
      <c r="G39" s="19"/>
      <c r="H39" s="19"/>
      <c r="I39" s="19"/>
      <c r="J39" s="40" t="s">
        <v>7</v>
      </c>
      <c r="K39" s="19"/>
      <c r="L39" s="35"/>
    </row>
    <row r="40" spans="4:12" ht="16.5" x14ac:dyDescent="0.25">
      <c r="E40" s="17"/>
      <c r="F40" s="18"/>
      <c r="G40" s="19"/>
      <c r="H40" s="19"/>
      <c r="I40" s="19"/>
      <c r="J40" s="19"/>
      <c r="K40" s="19"/>
      <c r="L40" s="35"/>
    </row>
    <row r="41" spans="4:12" ht="15" x14ac:dyDescent="0.2">
      <c r="L41" s="35"/>
    </row>
    <row r="42" spans="4:12" ht="15" x14ac:dyDescent="0.2">
      <c r="L42" s="35"/>
    </row>
    <row r="43" spans="4:12" ht="15" x14ac:dyDescent="0.2">
      <c r="L43" s="35"/>
    </row>
    <row r="44" spans="4:12" ht="15" x14ac:dyDescent="0.2">
      <c r="L44" s="35"/>
    </row>
    <row r="45" spans="4:12" ht="15" x14ac:dyDescent="0.2">
      <c r="L45" s="35"/>
    </row>
    <row r="46" spans="4:12" ht="15" x14ac:dyDescent="0.2">
      <c r="L46" s="35"/>
    </row>
    <row r="47" spans="4:12" ht="15" x14ac:dyDescent="0.2">
      <c r="L47" s="35"/>
    </row>
    <row r="48" spans="4:12" ht="15" x14ac:dyDescent="0.2">
      <c r="L48" s="35"/>
    </row>
    <row r="49" spans="12:12" ht="15" x14ac:dyDescent="0.2">
      <c r="L49" s="35"/>
    </row>
    <row r="50" spans="12:12" ht="15" x14ac:dyDescent="0.2">
      <c r="L50" s="35"/>
    </row>
  </sheetData>
  <sortState ref="A11:O28">
    <sortCondition ref="E11:E28"/>
  </sortState>
  <mergeCells count="4">
    <mergeCell ref="E4:F4"/>
    <mergeCell ref="D5:K5"/>
    <mergeCell ref="D7:L7"/>
    <mergeCell ref="D6:L6"/>
  </mergeCells>
  <pageMargins left="1.0900000000000001" right="0.70866141732283472" top="0.3" bottom="0.74803149606299213" header="0.31496062992125984" footer="0.31496062992125984"/>
  <pageSetup scale="38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31102021</vt:lpstr>
      <vt:lpstr>'31102021'!Área_de_impresión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Nelly María Sanchez Nuñez</cp:lastModifiedBy>
  <cp:lastPrinted>2022-02-21T15:27:12Z</cp:lastPrinted>
  <dcterms:created xsi:type="dcterms:W3CDTF">2018-10-25T10:48:31Z</dcterms:created>
  <dcterms:modified xsi:type="dcterms:W3CDTF">2022-02-21T15:29:00Z</dcterms:modified>
</cp:coreProperties>
</file>