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30112021" sheetId="4" r:id="rId1"/>
  </sheets>
  <definedNames>
    <definedName name="_xlnm.Print_Area" localSheetId="0">'30112021'!$A$1:$M$41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4" l="1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11" i="4"/>
  <c r="G26" i="4"/>
  <c r="K26" i="4" l="1"/>
  <c r="J26" i="4" l="1"/>
  <c r="K27" i="4" l="1"/>
  <c r="K28" i="4" s="1"/>
</calcChain>
</file>

<file path=xl/sharedStrings.xml><?xml version="1.0" encoding="utf-8"?>
<sst xmlns="http://schemas.openxmlformats.org/spreadsheetml/2006/main" count="86" uniqueCount="67">
  <si>
    <t>Observaciones</t>
  </si>
  <si>
    <t>TOTAL GENERAL</t>
  </si>
  <si>
    <t xml:space="preserve"> </t>
  </si>
  <si>
    <t>PREPARADO POR:</t>
  </si>
  <si>
    <t>REVISADO POR:</t>
  </si>
  <si>
    <t xml:space="preserve">Lic. Yenny Acosta </t>
  </si>
  <si>
    <t>Lic. Sarah de la Rosa</t>
  </si>
  <si>
    <t>Enc. Division de Contabilidad</t>
  </si>
  <si>
    <t>Enc. Departamento Financiero</t>
  </si>
  <si>
    <t>PENDIENTE</t>
  </si>
  <si>
    <t>PUBLICACIONES AHORA, C. POR A.</t>
  </si>
  <si>
    <t xml:space="preserve">AL 30 DE NOVIEMBRE  DEL 2021 </t>
  </si>
  <si>
    <t>B1500000016</t>
  </si>
  <si>
    <t>B1500000404</t>
  </si>
  <si>
    <t>B1500000812</t>
  </si>
  <si>
    <t>B1500002457</t>
  </si>
  <si>
    <t>SERVICIOS DE BOLETIN  CORRESPONDIENTE AL  30 DE OCTUBRE  DEL  2021</t>
  </si>
  <si>
    <t>B1500000154</t>
  </si>
  <si>
    <t>B1500000422</t>
  </si>
  <si>
    <t>B1500000712</t>
  </si>
  <si>
    <t>B1500000517</t>
  </si>
  <si>
    <t>B1500001123</t>
  </si>
  <si>
    <t>B1500001137</t>
  </si>
  <si>
    <t>B1500001936</t>
  </si>
  <si>
    <t>B1500000071</t>
  </si>
  <si>
    <t>B1500012817</t>
  </si>
  <si>
    <t>B1500000427</t>
  </si>
  <si>
    <t>B1500000001</t>
  </si>
  <si>
    <t>EROLAS, S.R.L.</t>
  </si>
  <si>
    <t>SERVICIO DE CONSULTORIA  TECNICA PARA COORDINACION DEL PROCESO DE EXAMEN DE FONDO DE PATENTES</t>
  </si>
  <si>
    <t>CENTRO ESPECIALIZADO DE COMPUTACION, S. A.</t>
  </si>
  <si>
    <t>COMPRAS DE COMPUTADORAS DESKTOP PARA DIFERENTES AREAS DE LA INSTITUCION</t>
  </si>
  <si>
    <t>ARGICO, S.A.S.</t>
  </si>
  <si>
    <t>REGISTRO CONTABLE AL 01 DE OCTUBRE DEL 2021</t>
  </si>
  <si>
    <t>FLORISTERIA ZUNIFLOR, S.R.L.</t>
  </si>
  <si>
    <t>INVERSIONES ENVECO, S.R.L.</t>
  </si>
  <si>
    <t>COMPRA  DE INODORO DE TANQUE COMPLETO DE COLOR  BLANCO PARA COLABORADORES DEL EDIFICIO DE PATENTE DE INVENCION</t>
  </si>
  <si>
    <t>INVERSIONES CORPORATIVAS SALADILLO, S.R.L.</t>
  </si>
  <si>
    <t>KIT DE CADENA DE DISTRIBUCION PARA MANTENIMIENTO A VEHICULO KIA SORRENTO 2011</t>
  </si>
  <si>
    <t>COMPRA DE GOMAS  PARA  VEHICULO TOYOTA LAND CRUISER  2009</t>
  </si>
  <si>
    <t>MUEBLES &amp; EQUIPOS PARA OFICINA LEON GONZALEZ, S.R.L.</t>
  </si>
  <si>
    <t>COMPRAS DE MOBILIARIO DE OFICINA PARA DIFERENTES DEPARTAMENTOS  DE LA INSTITUCION</t>
  </si>
  <si>
    <t>PERKIN NEGOCIOS, S.R.L.</t>
  </si>
  <si>
    <t xml:space="preserve">SERVICIO DE MENCION DE PUBLICIDAD INSTITUCIONAL EN PROGRAMA ESPECIAL LUIS ABINADER UN AÑO DESPUES Y  SOBRE LOS LOGROS DE LA ONAPI </t>
  </si>
  <si>
    <t>REGISTRO CONTABLE AL 01 DE NOVIEMBRE DEL 2021</t>
  </si>
  <si>
    <t>PAPELES CARIBE, S.R.L.</t>
  </si>
  <si>
    <t>COMPRA DE HEADSET MAIRDI AURICULARES PARA ATENCION TELEFONICA EN EL DEPARTAMENTO DE SERVICIO AL USUARIO</t>
  </si>
  <si>
    <t>SUPLIDORA REYSA, EIRL</t>
  </si>
  <si>
    <t>SERVICIO DE MANTENIMIENTO PREVENTIVO A LA PLANTA ELECTRICA CORRESPONDIENTE AL MES DE SEPTIEMBRE DEL 2021</t>
  </si>
  <si>
    <t>COMPRA DE PAPEL  DE SEGURIDAD PARA CERTIFICADOS DE LA ONAPI</t>
  </si>
  <si>
    <t>COMPRA DE CAFÉ EN POLVO CORRESPONDIENTE AL CUARTO TRIMESTRE DEL 2021</t>
  </si>
  <si>
    <t>SERVICIO DE MANTENIMIENTO PREVENTIVO A LA PLANTA ELECTRICA CORRESPONDIENTE AL MES DE OCTUBRE DEL 2021</t>
  </si>
  <si>
    <t>COMPRA DE CORONA FUNEBRE PARA EL VELATORIO DEL COLABORADOR  FALLECIDO SR. GUILLERMO MARTINEZ</t>
  </si>
  <si>
    <t>COMPRA DE ARTICULOS COMESTIBLES CORRESPONDIENTE AL TERCER TRIMESTRE DEL  2021</t>
  </si>
  <si>
    <t xml:space="preserve">Nota: esta relación presenta los expedientes fisicos de Cuentas Por Pagar que reposan en la División de Contabilidad </t>
  </si>
  <si>
    <t>RAMIREZ &amp; MOJICA ENVOY PACK COURIER EXPRESS, S.R.L.</t>
  </si>
  <si>
    <t>LUBRICANTES DIVERSOS (LUDISA), S.R.L.</t>
  </si>
  <si>
    <t xml:space="preserve">FACTURA NCF </t>
  </si>
  <si>
    <t>PROVEEDOR</t>
  </si>
  <si>
    <t>DESCRIPCION</t>
  </si>
  <si>
    <t>VALOR FACTURADO RD$</t>
  </si>
  <si>
    <t>FECHA DE FACTURA</t>
  </si>
  <si>
    <t>FECHA DE VENCIMIENTO FACTURA</t>
  </si>
  <si>
    <t>MONTO PAGADO A LA FECHA</t>
  </si>
  <si>
    <t>MONTO PENDIENTE</t>
  </si>
  <si>
    <t>ESTADO</t>
  </si>
  <si>
    <t xml:space="preserve">RELACION DE CUENTAS POR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</si>
</sst>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_ ;\-#,##0.00\ "/>
  </numFmts>
  <fonts count="24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b/>
      <sz val="14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5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28"/>
      <name val="Edwardian Script ITC"/>
      <family val="4"/>
    </font>
    <font>
      <b/>
      <sz val="12"/>
      <name val="Arial"/>
      <family val="2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Protection="0">
      <alignment vertical="top" wrapText="1"/>
    </xf>
    <xf numFmtId="0" fontId="4" fillId="0" borderId="0"/>
    <xf numFmtId="0" fontId="1" fillId="0" borderId="0" applyNumberFormat="0" applyFill="0" applyBorder="0" applyProtection="0">
      <alignment vertical="top" wrapText="1"/>
    </xf>
    <xf numFmtId="43" fontId="4" fillId="0" borderId="0" applyFont="0" applyFill="0" applyBorder="0" applyAlignment="0" applyProtection="0"/>
    <xf numFmtId="49" fontId="22" fillId="0" borderId="0">
      <alignment horizontal="left" vertical="center"/>
    </xf>
    <xf numFmtId="0" fontId="4" fillId="0" borderId="0"/>
  </cellStyleXfs>
  <cellXfs count="49">
    <xf numFmtId="0" fontId="0" fillId="0" borderId="0" xfId="0" applyFill="1" applyBorder="1" applyAlignment="1">
      <alignment horizontal="left" vertical="top"/>
    </xf>
    <xf numFmtId="0" fontId="2" fillId="0" borderId="0" xfId="1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top"/>
    </xf>
    <xf numFmtId="4" fontId="0" fillId="0" borderId="0" xfId="0" applyNumberForma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7" fillId="0" borderId="0" xfId="0" applyFont="1"/>
    <xf numFmtId="0" fontId="11" fillId="0" borderId="0" xfId="0" applyFont="1" applyAlignment="1">
      <alignment horizontal="left" vertical="top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/>
    </xf>
    <xf numFmtId="4" fontId="6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4" fontId="7" fillId="3" borderId="1" xfId="0" applyNumberFormat="1" applyFont="1" applyFill="1" applyBorder="1" applyAlignment="1">
      <alignment vertical="top"/>
    </xf>
    <xf numFmtId="0" fontId="12" fillId="0" borderId="0" xfId="0" applyFont="1" applyFill="1"/>
    <xf numFmtId="0" fontId="21" fillId="0" borderId="0" xfId="2" applyFont="1" applyFill="1" applyBorder="1"/>
    <xf numFmtId="0" fontId="4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14" fontId="16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39" fontId="15" fillId="0" borderId="1" xfId="0" applyNumberFormat="1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43" fontId="16" fillId="0" borderId="1" xfId="0" applyNumberFormat="1" applyFont="1" applyFill="1" applyBorder="1" applyAlignment="1">
      <alignment horizontal="left" vertical="top"/>
    </xf>
    <xf numFmtId="14" fontId="16" fillId="0" borderId="1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164" fontId="16" fillId="0" borderId="1" xfId="0" applyNumberFormat="1" applyFont="1" applyFill="1" applyBorder="1" applyAlignment="1">
      <alignment horizontal="right" vertical="top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4" fillId="4" borderId="0" xfId="1" applyFont="1" applyFill="1" applyBorder="1" applyAlignment="1">
      <alignment horizontal="center"/>
    </xf>
  </cellXfs>
  <cellStyles count="7">
    <cellStyle name="BodyStyle" xfId="5"/>
    <cellStyle name="Millares 2" xfId="4"/>
    <cellStyle name="Normal" xfId="0" builtinId="0"/>
    <cellStyle name="Normal 2" xfId="1"/>
    <cellStyle name="Normal 2 2" xfId="3"/>
    <cellStyle name="Normal 3" xfId="2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1327785</xdr:colOff>
      <xdr:row>0</xdr:row>
      <xdr:rowOff>104775</xdr:rowOff>
    </xdr:from>
    <xdr:to>
      <xdr:col>6</xdr:col>
      <xdr:colOff>956310</xdr:colOff>
      <xdr:row>5</xdr:row>
      <xdr:rowOff>142875</xdr:rowOff>
    </xdr:to>
    <xdr:pic>
      <xdr:nvPicPr>
        <xdr:cNvPr id="5" name="Picture 1" descr="Macintosh SSD:Users:onapi:Desktop:TIMBRADO INSTITUCIONA a color con logo onap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5410" y="104775"/>
          <a:ext cx="39719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1"/>
  <sheetViews>
    <sheetView tabSelected="1" zoomScaleNormal="100" workbookViewId="0"/>
  </sheetViews>
  <sheetFormatPr baseColWidth="10" defaultRowHeight="12.75" x14ac:dyDescent="0.2"/>
  <cols>
    <col min="1" max="1" width="35" customWidth="1"/>
    <col min="2" max="2" width="14.6640625" customWidth="1"/>
    <col min="3" max="3" width="10.6640625" hidden="1" customWidth="1"/>
    <col min="4" max="4" width="28.83203125" customWidth="1"/>
    <col min="5" max="5" width="55.6640625" customWidth="1"/>
    <col min="6" max="6" width="76" customWidth="1"/>
    <col min="7" max="7" width="23.1640625" customWidth="1"/>
    <col min="8" max="8" width="20.83203125" customWidth="1"/>
    <col min="9" max="9" width="22.6640625" customWidth="1"/>
    <col min="10" max="11" width="19.1640625" bestFit="1" customWidth="1"/>
    <col min="12" max="12" width="43.83203125" hidden="1" customWidth="1"/>
    <col min="13" max="13" width="20.5" customWidth="1"/>
  </cols>
  <sheetData>
    <row r="1" spans="2:16" ht="18" x14ac:dyDescent="0.25">
      <c r="E1" s="1"/>
      <c r="F1" s="1"/>
    </row>
    <row r="2" spans="2:16" ht="17.25" customHeight="1" x14ac:dyDescent="0.25">
      <c r="E2" s="1"/>
      <c r="F2" s="1"/>
    </row>
    <row r="4" spans="2:16" ht="17.25" customHeight="1" x14ac:dyDescent="0.65">
      <c r="E4" s="45" t="s">
        <v>2</v>
      </c>
      <c r="F4" s="45"/>
    </row>
    <row r="5" spans="2:16" ht="37.5" x14ac:dyDescent="0.65">
      <c r="D5" s="46"/>
      <c r="E5" s="46"/>
      <c r="F5" s="46"/>
      <c r="G5" s="46"/>
      <c r="H5" s="46"/>
      <c r="I5" s="46"/>
      <c r="J5" s="46"/>
      <c r="K5" s="46"/>
      <c r="L5" s="46"/>
    </row>
    <row r="6" spans="2:16" ht="25.5" customHeight="1" x14ac:dyDescent="0.25">
      <c r="D6" s="47" t="s">
        <v>66</v>
      </c>
      <c r="E6" s="47"/>
      <c r="F6" s="47"/>
      <c r="G6" s="47"/>
      <c r="H6" s="47"/>
      <c r="I6" s="47"/>
      <c r="J6" s="47"/>
      <c r="K6" s="47"/>
      <c r="L6" s="47"/>
      <c r="M6" s="47"/>
    </row>
    <row r="7" spans="2:16" ht="15" x14ac:dyDescent="0.25">
      <c r="D7" s="48" t="s">
        <v>11</v>
      </c>
      <c r="E7" s="48"/>
      <c r="F7" s="48"/>
      <c r="G7" s="48"/>
      <c r="H7" s="48"/>
      <c r="I7" s="48"/>
      <c r="J7" s="48"/>
      <c r="K7" s="48"/>
      <c r="L7" s="48"/>
      <c r="M7" s="48"/>
    </row>
    <row r="9" spans="2:16" ht="16.5" x14ac:dyDescent="0.2">
      <c r="D9" s="2"/>
      <c r="E9" s="2"/>
      <c r="F9" s="2"/>
      <c r="G9" s="43"/>
      <c r="H9" s="3"/>
      <c r="I9" s="3"/>
      <c r="J9" s="2"/>
      <c r="K9" s="2"/>
      <c r="L9" s="2"/>
      <c r="M9" s="2"/>
    </row>
    <row r="10" spans="2:16" s="9" customFormat="1" ht="49.5" x14ac:dyDescent="0.2">
      <c r="D10" s="8" t="s">
        <v>57</v>
      </c>
      <c r="E10" s="10" t="s">
        <v>58</v>
      </c>
      <c r="F10" s="10" t="s">
        <v>59</v>
      </c>
      <c r="G10" s="12" t="s">
        <v>60</v>
      </c>
      <c r="H10" s="12" t="s">
        <v>61</v>
      </c>
      <c r="I10" s="12" t="s">
        <v>62</v>
      </c>
      <c r="J10" s="11" t="s">
        <v>63</v>
      </c>
      <c r="K10" s="11" t="s">
        <v>64</v>
      </c>
      <c r="L10" s="11" t="s">
        <v>0</v>
      </c>
      <c r="M10" s="11" t="s">
        <v>65</v>
      </c>
    </row>
    <row r="11" spans="2:16" ht="47.25" customHeight="1" x14ac:dyDescent="0.2">
      <c r="B11" s="26"/>
      <c r="C11" s="31"/>
      <c r="D11" s="39" t="s">
        <v>21</v>
      </c>
      <c r="E11" s="39" t="s">
        <v>32</v>
      </c>
      <c r="F11" s="40" t="s">
        <v>48</v>
      </c>
      <c r="G11" s="41">
        <v>9028.65</v>
      </c>
      <c r="H11" s="42">
        <v>44456</v>
      </c>
      <c r="I11" s="42">
        <v>44486</v>
      </c>
      <c r="J11" s="38">
        <v>0</v>
      </c>
      <c r="K11" s="44">
        <f>+G11-J11</f>
        <v>9028.65</v>
      </c>
      <c r="L11" s="40" t="s">
        <v>33</v>
      </c>
      <c r="M11" s="30" t="s">
        <v>9</v>
      </c>
      <c r="N11" s="4"/>
      <c r="O11" s="4"/>
      <c r="P11" s="4"/>
    </row>
    <row r="12" spans="2:16" ht="47.25" customHeight="1" x14ac:dyDescent="0.2">
      <c r="B12" s="26"/>
      <c r="C12" s="31"/>
      <c r="D12" s="39" t="s">
        <v>22</v>
      </c>
      <c r="E12" s="39" t="s">
        <v>32</v>
      </c>
      <c r="F12" s="40" t="s">
        <v>51</v>
      </c>
      <c r="G12" s="41">
        <v>9028.65</v>
      </c>
      <c r="H12" s="42">
        <v>44485</v>
      </c>
      <c r="I12" s="42">
        <v>44525</v>
      </c>
      <c r="J12" s="38">
        <v>0</v>
      </c>
      <c r="K12" s="44">
        <f t="shared" ref="K12:K25" si="0">+G12-J12</f>
        <v>9028.65</v>
      </c>
      <c r="L12" s="39"/>
      <c r="M12" s="30" t="s">
        <v>9</v>
      </c>
      <c r="N12" s="4"/>
      <c r="O12" s="4"/>
      <c r="P12" s="4"/>
    </row>
    <row r="13" spans="2:16" ht="47.25" customHeight="1" x14ac:dyDescent="0.2">
      <c r="B13" s="26"/>
      <c r="C13" s="31"/>
      <c r="D13" s="39" t="s">
        <v>25</v>
      </c>
      <c r="E13" s="39" t="s">
        <v>30</v>
      </c>
      <c r="F13" s="40" t="s">
        <v>31</v>
      </c>
      <c r="G13" s="41">
        <v>796649.40999999992</v>
      </c>
      <c r="H13" s="42">
        <v>44509</v>
      </c>
      <c r="I13" s="42">
        <v>44539</v>
      </c>
      <c r="J13" s="38">
        <v>0</v>
      </c>
      <c r="K13" s="44">
        <f t="shared" si="0"/>
        <v>796649.40999999992</v>
      </c>
      <c r="L13" s="39"/>
      <c r="M13" s="30" t="s">
        <v>9</v>
      </c>
      <c r="N13" s="4"/>
      <c r="O13" s="4"/>
      <c r="P13" s="4"/>
    </row>
    <row r="14" spans="2:16" ht="47.25" customHeight="1" x14ac:dyDescent="0.2">
      <c r="B14" s="26"/>
      <c r="C14" s="31"/>
      <c r="D14" s="39" t="s">
        <v>27</v>
      </c>
      <c r="E14" s="39" t="s">
        <v>28</v>
      </c>
      <c r="F14" s="40" t="s">
        <v>29</v>
      </c>
      <c r="G14" s="41">
        <v>74999.990000000005</v>
      </c>
      <c r="H14" s="42">
        <v>44522</v>
      </c>
      <c r="I14" s="42">
        <v>44583</v>
      </c>
      <c r="J14" s="38">
        <v>0</v>
      </c>
      <c r="K14" s="44">
        <f t="shared" si="0"/>
        <v>74999.990000000005</v>
      </c>
      <c r="L14" s="39"/>
      <c r="M14" s="30" t="s">
        <v>9</v>
      </c>
      <c r="N14" s="4"/>
      <c r="O14" s="4"/>
      <c r="P14" s="4"/>
    </row>
    <row r="15" spans="2:16" ht="42" customHeight="1" x14ac:dyDescent="0.2">
      <c r="B15" s="32"/>
      <c r="C15" s="31"/>
      <c r="D15" s="27" t="s">
        <v>23</v>
      </c>
      <c r="E15" s="28" t="s">
        <v>34</v>
      </c>
      <c r="F15" s="30" t="s">
        <v>52</v>
      </c>
      <c r="G15" s="38">
        <v>12272</v>
      </c>
      <c r="H15" s="29">
        <v>44489</v>
      </c>
      <c r="I15" s="29">
        <v>44520</v>
      </c>
      <c r="J15" s="38">
        <v>0</v>
      </c>
      <c r="K15" s="44">
        <f t="shared" si="0"/>
        <v>12272</v>
      </c>
      <c r="L15" s="27"/>
      <c r="M15" s="30" t="s">
        <v>9</v>
      </c>
      <c r="N15" s="4"/>
      <c r="O15" s="4"/>
      <c r="P15" s="4"/>
    </row>
    <row r="16" spans="2:16" ht="42" customHeight="1" x14ac:dyDescent="0.2">
      <c r="B16" s="26"/>
      <c r="C16" s="31"/>
      <c r="D16" s="27" t="s">
        <v>12</v>
      </c>
      <c r="E16" s="28" t="s">
        <v>35</v>
      </c>
      <c r="F16" s="30" t="s">
        <v>36</v>
      </c>
      <c r="G16" s="38">
        <v>7027.0300000000007</v>
      </c>
      <c r="H16" s="29">
        <v>44502</v>
      </c>
      <c r="I16" s="29">
        <v>44532</v>
      </c>
      <c r="J16" s="38">
        <v>0</v>
      </c>
      <c r="K16" s="44">
        <f t="shared" si="0"/>
        <v>7027.0300000000007</v>
      </c>
      <c r="L16" s="27"/>
      <c r="M16" s="30" t="s">
        <v>9</v>
      </c>
      <c r="N16" s="4"/>
      <c r="O16" s="4"/>
      <c r="P16" s="4"/>
    </row>
    <row r="17" spans="2:16" ht="42" customHeight="1" x14ac:dyDescent="0.2">
      <c r="B17" s="32"/>
      <c r="C17" s="31"/>
      <c r="D17" s="27" t="s">
        <v>13</v>
      </c>
      <c r="E17" s="28" t="s">
        <v>37</v>
      </c>
      <c r="F17" s="30" t="s">
        <v>38</v>
      </c>
      <c r="G17" s="38">
        <v>13806</v>
      </c>
      <c r="H17" s="29">
        <v>44489</v>
      </c>
      <c r="I17" s="29">
        <v>44520</v>
      </c>
      <c r="J17" s="38">
        <v>0</v>
      </c>
      <c r="K17" s="44">
        <f t="shared" si="0"/>
        <v>13806</v>
      </c>
      <c r="L17" s="27"/>
      <c r="M17" s="30" t="s">
        <v>9</v>
      </c>
      <c r="N17" s="4"/>
      <c r="O17" s="4"/>
      <c r="P17" s="4"/>
    </row>
    <row r="18" spans="2:16" ht="42" customHeight="1" x14ac:dyDescent="0.2">
      <c r="B18" s="32"/>
      <c r="C18" s="31"/>
      <c r="D18" s="27" t="s">
        <v>14</v>
      </c>
      <c r="E18" s="28" t="s">
        <v>56</v>
      </c>
      <c r="F18" s="30" t="s">
        <v>39</v>
      </c>
      <c r="G18" s="38">
        <v>55766.8</v>
      </c>
      <c r="H18" s="29">
        <v>44454</v>
      </c>
      <c r="I18" s="29">
        <v>44484</v>
      </c>
      <c r="J18" s="38">
        <v>0</v>
      </c>
      <c r="K18" s="44">
        <f t="shared" si="0"/>
        <v>55766.8</v>
      </c>
      <c r="L18" s="27"/>
      <c r="M18" s="30" t="s">
        <v>9</v>
      </c>
      <c r="N18" s="4"/>
      <c r="O18" s="4"/>
      <c r="P18" s="4"/>
    </row>
    <row r="19" spans="2:16" ht="42" customHeight="1" x14ac:dyDescent="0.2">
      <c r="B19" s="32"/>
      <c r="C19" s="31"/>
      <c r="D19" s="27" t="s">
        <v>20</v>
      </c>
      <c r="E19" s="28" t="s">
        <v>40</v>
      </c>
      <c r="F19" s="30" t="s">
        <v>41</v>
      </c>
      <c r="G19" s="38">
        <v>17180.8</v>
      </c>
      <c r="H19" s="29">
        <v>44477</v>
      </c>
      <c r="I19" s="29">
        <v>44508</v>
      </c>
      <c r="J19" s="38">
        <v>0</v>
      </c>
      <c r="K19" s="44">
        <f t="shared" si="0"/>
        <v>17180.8</v>
      </c>
      <c r="L19" s="27"/>
      <c r="M19" s="30" t="s">
        <v>9</v>
      </c>
      <c r="N19" s="4"/>
      <c r="O19" s="4"/>
      <c r="P19" s="4"/>
    </row>
    <row r="20" spans="2:16" ht="42" customHeight="1" x14ac:dyDescent="0.2">
      <c r="B20" s="32"/>
      <c r="C20" s="31"/>
      <c r="D20" s="27" t="s">
        <v>17</v>
      </c>
      <c r="E20" s="28" t="s">
        <v>45</v>
      </c>
      <c r="F20" s="30" t="s">
        <v>49</v>
      </c>
      <c r="G20" s="38">
        <v>224200</v>
      </c>
      <c r="H20" s="29">
        <v>44501</v>
      </c>
      <c r="I20" s="29">
        <v>44531</v>
      </c>
      <c r="J20" s="38">
        <v>0</v>
      </c>
      <c r="K20" s="44">
        <f t="shared" si="0"/>
        <v>224200</v>
      </c>
      <c r="L20" s="27"/>
      <c r="M20" s="30" t="s">
        <v>9</v>
      </c>
      <c r="N20" s="4"/>
      <c r="O20" s="4"/>
      <c r="P20" s="4"/>
    </row>
    <row r="21" spans="2:16" ht="47.25" customHeight="1" x14ac:dyDescent="0.2">
      <c r="B21" s="32"/>
      <c r="C21" s="31"/>
      <c r="D21" s="27" t="s">
        <v>24</v>
      </c>
      <c r="E21" s="28" t="s">
        <v>42</v>
      </c>
      <c r="F21" s="30" t="s">
        <v>43</v>
      </c>
      <c r="G21" s="38">
        <v>50000</v>
      </c>
      <c r="H21" s="29">
        <v>44505</v>
      </c>
      <c r="I21" s="29">
        <v>44535</v>
      </c>
      <c r="J21" s="38">
        <v>0</v>
      </c>
      <c r="K21" s="44">
        <f t="shared" si="0"/>
        <v>50000</v>
      </c>
      <c r="L21" s="27"/>
      <c r="M21" s="30" t="s">
        <v>9</v>
      </c>
      <c r="N21" s="4"/>
      <c r="O21" s="4"/>
      <c r="P21" s="4"/>
    </row>
    <row r="22" spans="2:16" ht="42" customHeight="1" x14ac:dyDescent="0.2">
      <c r="B22" s="32"/>
      <c r="C22" s="31"/>
      <c r="D22" s="27" t="s">
        <v>15</v>
      </c>
      <c r="E22" s="28" t="s">
        <v>10</v>
      </c>
      <c r="F22" s="30" t="s">
        <v>16</v>
      </c>
      <c r="G22" s="38">
        <v>580000</v>
      </c>
      <c r="H22" s="29">
        <v>44500</v>
      </c>
      <c r="I22" s="29">
        <v>44530</v>
      </c>
      <c r="J22" s="38">
        <v>0</v>
      </c>
      <c r="K22" s="44">
        <f t="shared" si="0"/>
        <v>580000</v>
      </c>
      <c r="L22" s="40" t="s">
        <v>44</v>
      </c>
      <c r="M22" s="30" t="s">
        <v>9</v>
      </c>
      <c r="N22" s="4"/>
      <c r="O22" s="4"/>
      <c r="P22" s="4"/>
    </row>
    <row r="23" spans="2:16" ht="42" customHeight="1" x14ac:dyDescent="0.2">
      <c r="B23" s="32"/>
      <c r="C23" s="31"/>
      <c r="D23" s="27" t="s">
        <v>19</v>
      </c>
      <c r="E23" s="28" t="s">
        <v>55</v>
      </c>
      <c r="F23" s="30" t="s">
        <v>46</v>
      </c>
      <c r="G23" s="38">
        <v>15316.4</v>
      </c>
      <c r="H23" s="29">
        <v>44491</v>
      </c>
      <c r="I23" s="29">
        <v>44522</v>
      </c>
      <c r="J23" s="38">
        <v>0</v>
      </c>
      <c r="K23" s="44">
        <f t="shared" si="0"/>
        <v>15316.4</v>
      </c>
      <c r="L23" s="27"/>
      <c r="M23" s="30" t="s">
        <v>9</v>
      </c>
      <c r="N23" s="4"/>
      <c r="O23" s="4"/>
      <c r="P23" s="4"/>
    </row>
    <row r="24" spans="2:16" ht="49.5" customHeight="1" x14ac:dyDescent="0.2">
      <c r="B24" s="32"/>
      <c r="C24" s="31"/>
      <c r="D24" s="27" t="s">
        <v>18</v>
      </c>
      <c r="E24" s="28" t="s">
        <v>47</v>
      </c>
      <c r="F24" s="30" t="s">
        <v>53</v>
      </c>
      <c r="G24" s="38">
        <v>3451.5</v>
      </c>
      <c r="H24" s="29">
        <v>44495</v>
      </c>
      <c r="I24" s="29">
        <v>44526</v>
      </c>
      <c r="J24" s="38">
        <v>0</v>
      </c>
      <c r="K24" s="44">
        <f t="shared" si="0"/>
        <v>3451.5</v>
      </c>
      <c r="L24" s="27"/>
      <c r="M24" s="30" t="s">
        <v>9</v>
      </c>
      <c r="N24" s="4"/>
      <c r="O24" s="4"/>
      <c r="P24" s="4"/>
    </row>
    <row r="25" spans="2:16" ht="49.5" customHeight="1" x14ac:dyDescent="0.2">
      <c r="B25" s="32"/>
      <c r="C25" s="31"/>
      <c r="D25" s="27" t="s">
        <v>26</v>
      </c>
      <c r="E25" s="28" t="s">
        <v>47</v>
      </c>
      <c r="F25" s="30" t="s">
        <v>50</v>
      </c>
      <c r="G25" s="38">
        <v>124700</v>
      </c>
      <c r="H25" s="29">
        <v>44516</v>
      </c>
      <c r="I25" s="29">
        <v>44546</v>
      </c>
      <c r="J25" s="38">
        <v>0</v>
      </c>
      <c r="K25" s="44">
        <f t="shared" si="0"/>
        <v>124700</v>
      </c>
      <c r="L25" s="27"/>
      <c r="M25" s="30" t="s">
        <v>9</v>
      </c>
      <c r="N25" s="4"/>
      <c r="O25" s="4"/>
      <c r="P25" s="4"/>
    </row>
    <row r="26" spans="2:16" ht="47.25" customHeight="1" x14ac:dyDescent="0.2">
      <c r="D26" s="5"/>
      <c r="E26" s="6" t="s">
        <v>1</v>
      </c>
      <c r="F26" s="7"/>
      <c r="G26" s="20">
        <f t="shared" ref="G26" si="1">SUM(G11:G25)</f>
        <v>1993427.23</v>
      </c>
      <c r="H26" s="21"/>
      <c r="I26" s="22"/>
      <c r="J26" s="23">
        <f>SUM(J11:J25)</f>
        <v>0</v>
      </c>
      <c r="K26" s="20">
        <f t="shared" ref="K26" si="2">SUM(K11:K25)</f>
        <v>1993427.23</v>
      </c>
      <c r="L26" s="7"/>
      <c r="M26" s="34"/>
    </row>
    <row r="27" spans="2:16" ht="15" hidden="1" x14ac:dyDescent="0.2">
      <c r="K27" s="4" t="e">
        <f>+J26+K26+#REF!+#REF!</f>
        <v>#REF!</v>
      </c>
      <c r="M27" s="30" t="s">
        <v>9</v>
      </c>
    </row>
    <row r="28" spans="2:16" ht="15" hidden="1" x14ac:dyDescent="0.2">
      <c r="K28" s="4" t="e">
        <f>+#REF!-K27</f>
        <v>#REF!</v>
      </c>
      <c r="M28" s="30" t="s">
        <v>9</v>
      </c>
    </row>
    <row r="29" spans="2:16" ht="15" hidden="1" x14ac:dyDescent="0.2">
      <c r="M29" s="33" t="s">
        <v>9</v>
      </c>
    </row>
    <row r="30" spans="2:16" ht="15" x14ac:dyDescent="0.2">
      <c r="J30" s="4"/>
      <c r="M30" s="35"/>
    </row>
    <row r="31" spans="2:16" s="9" customFormat="1" ht="16.5" x14ac:dyDescent="0.25">
      <c r="D31" s="25" t="s">
        <v>54</v>
      </c>
      <c r="E31" s="13"/>
      <c r="F31" s="14"/>
      <c r="L31" s="13"/>
      <c r="M31" s="35"/>
    </row>
    <row r="32" spans="2:16" s="9" customFormat="1" ht="16.5" x14ac:dyDescent="0.25">
      <c r="D32" s="25"/>
      <c r="E32" s="13"/>
      <c r="F32" s="14"/>
      <c r="L32" s="13"/>
      <c r="M32" s="35"/>
    </row>
    <row r="33" spans="4:13" s="9" customFormat="1" ht="16.5" x14ac:dyDescent="0.25">
      <c r="D33" s="25"/>
      <c r="E33" s="13"/>
      <c r="F33" s="14"/>
      <c r="L33" s="13"/>
      <c r="M33" s="35"/>
    </row>
    <row r="34" spans="4:13" s="9" customFormat="1" ht="16.5" x14ac:dyDescent="0.25">
      <c r="D34" s="36"/>
      <c r="E34" s="13"/>
      <c r="F34" s="14"/>
      <c r="L34" s="13"/>
      <c r="M34" s="35"/>
    </row>
    <row r="35" spans="4:13" s="9" customFormat="1" ht="16.5" x14ac:dyDescent="0.25">
      <c r="D35" s="37"/>
      <c r="E35" s="13"/>
      <c r="F35" s="14"/>
      <c r="L35" s="13"/>
      <c r="M35" s="35"/>
    </row>
    <row r="36" spans="4:13" s="9" customFormat="1" ht="16.5" x14ac:dyDescent="0.25">
      <c r="D36" s="37"/>
      <c r="E36" s="13"/>
      <c r="F36" s="14"/>
      <c r="L36" s="13"/>
      <c r="M36" s="35"/>
    </row>
    <row r="37" spans="4:13" s="9" customFormat="1" ht="18" x14ac:dyDescent="0.25">
      <c r="D37" s="15" t="s">
        <v>3</v>
      </c>
      <c r="E37" s="24"/>
      <c r="F37" s="14"/>
      <c r="K37" s="15" t="s">
        <v>4</v>
      </c>
      <c r="L37" s="13"/>
      <c r="M37" s="35"/>
    </row>
    <row r="38" spans="4:13" s="9" customFormat="1" ht="16.5" x14ac:dyDescent="0.25">
      <c r="D38" s="17" t="s">
        <v>5</v>
      </c>
      <c r="E38" s="24"/>
      <c r="F38" s="14"/>
      <c r="K38" s="17" t="s">
        <v>6</v>
      </c>
      <c r="L38" s="13"/>
      <c r="M38" s="35"/>
    </row>
    <row r="39" spans="4:13" ht="16.5" x14ac:dyDescent="0.25">
      <c r="D39" s="17" t="s">
        <v>7</v>
      </c>
      <c r="E39" s="13"/>
      <c r="F39" s="14"/>
      <c r="G39" s="16"/>
      <c r="H39" s="16"/>
      <c r="I39" s="16"/>
      <c r="J39" s="16"/>
      <c r="K39" s="17" t="s">
        <v>8</v>
      </c>
      <c r="L39" s="13"/>
      <c r="M39" s="35"/>
    </row>
    <row r="40" spans="4:13" ht="16.5" x14ac:dyDescent="0.25">
      <c r="E40" s="17"/>
      <c r="F40" s="18"/>
      <c r="G40" s="19"/>
      <c r="H40" s="19"/>
      <c r="I40" s="19"/>
      <c r="J40" s="19"/>
      <c r="K40" s="19"/>
      <c r="L40" s="17"/>
      <c r="M40" s="35"/>
    </row>
    <row r="41" spans="4:13" ht="16.5" x14ac:dyDescent="0.25">
      <c r="E41" s="17"/>
      <c r="F41" s="18"/>
      <c r="G41" s="19"/>
      <c r="H41" s="19"/>
      <c r="I41" s="19"/>
      <c r="J41" s="19"/>
      <c r="K41" s="19"/>
      <c r="L41" s="17"/>
      <c r="M41" s="35"/>
    </row>
    <row r="42" spans="4:13" ht="15" x14ac:dyDescent="0.2">
      <c r="M42" s="35"/>
    </row>
    <row r="43" spans="4:13" ht="15" x14ac:dyDescent="0.2">
      <c r="M43" s="35"/>
    </row>
    <row r="44" spans="4:13" ht="15" x14ac:dyDescent="0.2">
      <c r="M44" s="35"/>
    </row>
    <row r="45" spans="4:13" ht="15" x14ac:dyDescent="0.2">
      <c r="M45" s="35"/>
    </row>
    <row r="46" spans="4:13" ht="15" x14ac:dyDescent="0.2">
      <c r="M46" s="35"/>
    </row>
    <row r="47" spans="4:13" ht="15" x14ac:dyDescent="0.2">
      <c r="M47" s="35"/>
    </row>
    <row r="48" spans="4:13" ht="15" x14ac:dyDescent="0.2">
      <c r="M48" s="35"/>
    </row>
    <row r="49" spans="13:13" ht="15" x14ac:dyDescent="0.2">
      <c r="M49" s="35"/>
    </row>
    <row r="50" spans="13:13" ht="15" x14ac:dyDescent="0.2">
      <c r="M50" s="35"/>
    </row>
    <row r="51" spans="13:13" ht="15" x14ac:dyDescent="0.2">
      <c r="M51" s="35"/>
    </row>
  </sheetData>
  <sortState ref="A11:P22">
    <sortCondition ref="E11:E22"/>
  </sortState>
  <mergeCells count="4">
    <mergeCell ref="E4:F4"/>
    <mergeCell ref="D5:L5"/>
    <mergeCell ref="D7:M7"/>
    <mergeCell ref="D6:M6"/>
  </mergeCells>
  <pageMargins left="0.70866141732283472" right="0.70866141732283472" top="0.36" bottom="0.74803149606299213" header="0.31" footer="0.31496062992125984"/>
  <pageSetup scale="38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30112021</vt:lpstr>
      <vt:lpstr>'30112021'!Área_de_impresión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Nelly María Sanchez Nuñez</cp:lastModifiedBy>
  <cp:lastPrinted>2022-02-21T15:21:08Z</cp:lastPrinted>
  <dcterms:created xsi:type="dcterms:W3CDTF">2018-10-25T10:48:31Z</dcterms:created>
  <dcterms:modified xsi:type="dcterms:W3CDTF">2022-02-21T15:21:26Z</dcterms:modified>
</cp:coreProperties>
</file>