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400" windowHeight="8010" tabRatio="596"/>
  </bookViews>
  <sheets>
    <sheet name="PAGO SUPLIDORES  SEPTIEMBRE2022" sheetId="22" r:id="rId1"/>
  </sheets>
  <definedNames>
    <definedName name="_xlnm.Print_Area" localSheetId="0">'PAGO SUPLIDORES  SEPTIEMBRE2022'!$A$1:$M$91</definedName>
    <definedName name="_xlnm.Print_Titles" localSheetId="0">'PAGO SUPLIDORES  SEPTIEMBRE2022'!$1:$13</definedName>
  </definedNames>
  <calcPr calcId="144525" concurrentCalc="0"/>
</workbook>
</file>

<file path=xl/calcChain.xml><?xml version="1.0" encoding="utf-8"?>
<calcChain xmlns="http://schemas.openxmlformats.org/spreadsheetml/2006/main">
  <c r="K84" i="22" l="1"/>
  <c r="M47" i="22"/>
  <c r="N47" i="22"/>
  <c r="M37" i="22"/>
  <c r="N37" i="22"/>
  <c r="M29" i="22"/>
  <c r="N29" i="22"/>
  <c r="M26" i="22"/>
  <c r="M21" i="22"/>
  <c r="L84" i="22"/>
  <c r="M32" i="22"/>
  <c r="N32" i="22"/>
  <c r="M83" i="22"/>
  <c r="M81" i="22"/>
  <c r="N81" i="22"/>
  <c r="M82" i="22"/>
  <c r="N82" i="22"/>
  <c r="M57" i="22"/>
  <c r="N57" i="22"/>
  <c r="M52" i="22"/>
  <c r="N52" i="22"/>
  <c r="M78" i="22"/>
  <c r="N78" i="22"/>
  <c r="M77" i="22"/>
  <c r="M76" i="22"/>
  <c r="M74" i="22"/>
  <c r="M51" i="22"/>
  <c r="N51" i="22"/>
  <c r="M59" i="22"/>
  <c r="N59" i="22"/>
  <c r="M49" i="22"/>
  <c r="N49" i="22"/>
  <c r="M58" i="22"/>
  <c r="N58" i="22"/>
  <c r="M80" i="22"/>
  <c r="N80" i="22"/>
  <c r="M79" i="22"/>
  <c r="N79" i="22"/>
  <c r="M65" i="22"/>
  <c r="M66" i="22"/>
  <c r="M48" i="22"/>
  <c r="M61" i="22"/>
  <c r="M64" i="22"/>
  <c r="M56" i="22"/>
  <c r="M54" i="22"/>
  <c r="M75" i="22"/>
  <c r="M62" i="22"/>
  <c r="M73" i="22"/>
  <c r="M50" i="22"/>
  <c r="M67" i="22"/>
  <c r="M55" i="22"/>
  <c r="M46" i="22"/>
  <c r="M45" i="22"/>
  <c r="M24" i="22"/>
  <c r="M31" i="22"/>
  <c r="M25" i="22"/>
  <c r="M15" i="22"/>
  <c r="M44" i="22"/>
  <c r="M33" i="22"/>
  <c r="M30" i="22"/>
  <c r="M42" i="22"/>
  <c r="M18" i="22"/>
  <c r="M60" i="22"/>
  <c r="M36" i="22"/>
  <c r="M72" i="22"/>
  <c r="M71" i="22"/>
  <c r="M23" i="22"/>
  <c r="M34" i="22"/>
  <c r="M19" i="22"/>
  <c r="M27" i="22"/>
  <c r="M39" i="22"/>
  <c r="M14" i="22"/>
  <c r="M70" i="22"/>
  <c r="M69" i="22"/>
  <c r="M53" i="22"/>
  <c r="M68" i="22"/>
  <c r="M63" i="22"/>
  <c r="M35" i="22"/>
  <c r="M17" i="22"/>
  <c r="M41" i="22"/>
  <c r="M22" i="22"/>
  <c r="M38" i="22"/>
  <c r="M20" i="22"/>
  <c r="M16" i="22"/>
  <c r="M28" i="22"/>
  <c r="M43" i="22"/>
  <c r="M84" i="22"/>
  <c r="N16" i="22"/>
  <c r="N28" i="22"/>
  <c r="N43" i="22"/>
  <c r="N48" i="22"/>
  <c r="N56" i="22"/>
  <c r="N54" i="22"/>
  <c r="N55" i="22"/>
  <c r="N39" i="22"/>
  <c r="N61" i="22"/>
  <c r="N64" i="22"/>
  <c r="N75" i="22"/>
  <c r="N62" i="22"/>
  <c r="N73" i="22"/>
  <c r="N50" i="22"/>
  <c r="N67" i="22"/>
  <c r="N45" i="22"/>
  <c r="N42" i="22"/>
  <c r="N18" i="22"/>
  <c r="N68" i="22"/>
  <c r="N69" i="22"/>
  <c r="N74" i="22"/>
  <c r="N30" i="22"/>
  <c r="N19" i="22"/>
  <c r="N17" i="22"/>
  <c r="N65" i="22"/>
  <c r="N44" i="22"/>
  <c r="N66" i="22"/>
  <c r="N76" i="22"/>
  <c r="N77" i="22"/>
  <c r="N20" i="22"/>
  <c r="N38" i="22"/>
  <c r="N22" i="22"/>
  <c r="N41" i="22"/>
  <c r="N35" i="22"/>
  <c r="N63" i="22"/>
  <c r="N53" i="22"/>
  <c r="N70" i="22"/>
  <c r="N14" i="22"/>
  <c r="N27" i="22"/>
  <c r="N34" i="22"/>
  <c r="N23" i="22"/>
  <c r="N71" i="22"/>
  <c r="N72" i="22"/>
  <c r="N36" i="22"/>
  <c r="N60" i="22"/>
  <c r="N33" i="22"/>
  <c r="N15" i="22"/>
  <c r="N25" i="22"/>
  <c r="N31" i="22"/>
  <c r="N24" i="22"/>
  <c r="N46" i="22"/>
  <c r="N84" i="22"/>
</calcChain>
</file>

<file path=xl/sharedStrings.xml><?xml version="1.0" encoding="utf-8"?>
<sst xmlns="http://schemas.openxmlformats.org/spreadsheetml/2006/main" count="351" uniqueCount="312">
  <si>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</si>
  <si>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</si>
  <si>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</si>
  <si>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</si>
  <si>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</si>
  <si>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</si>
  <si>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</si>
  <si>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</si>
  <si>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</si>
  <si>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</si>
  <si>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</si>
  <si>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</si>
  <si>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</si>
  <si>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</si>
  <si>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 xml:space="preserve">   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</si>
  <si>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</si>
  <si>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</si>
  <si>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</si>
  <si>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</si>
  <si>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</si>
  <si>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</si>
  <si>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</si>
  <si>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B1500000182</t>
  </si>
  <si>
    <t>INVERSIONES SIURANA,  S.R.L.</t>
  </si>
  <si>
    <t>1776-1</t>
  </si>
  <si>
    <t>1784-1</t>
  </si>
  <si>
    <t>1786-1</t>
  </si>
  <si>
    <t>1788-1</t>
  </si>
  <si>
    <t>1791-1</t>
  </si>
  <si>
    <t>1794-1</t>
  </si>
  <si>
    <t>1811-1</t>
  </si>
  <si>
    <t>1813-1</t>
  </si>
  <si>
    <t>1817-1</t>
  </si>
  <si>
    <t>1819-1</t>
  </si>
  <si>
    <t>1828-1</t>
  </si>
  <si>
    <t>1829-1</t>
  </si>
  <si>
    <t>1844-1</t>
  </si>
  <si>
    <t>AL 30 DE SEPTIEMBRE DEL 2022</t>
  </si>
  <si>
    <t>1824-1</t>
  </si>
  <si>
    <t>1860-1</t>
  </si>
  <si>
    <t>1872-1</t>
  </si>
  <si>
    <t>1831-1</t>
  </si>
  <si>
    <t>1902-1</t>
  </si>
  <si>
    <t>1905-1</t>
  </si>
  <si>
    <t>B1500000285</t>
  </si>
  <si>
    <t>B1500003069</t>
  </si>
  <si>
    <t>B1500004116</t>
  </si>
  <si>
    <t>INVERSIONES CORPORATIVAS SALADILLO, S.R.L.</t>
  </si>
  <si>
    <t>B1500000096</t>
  </si>
  <si>
    <t>B1500000037</t>
  </si>
  <si>
    <t>B1500001069</t>
  </si>
  <si>
    <t>B1500000177</t>
  </si>
  <si>
    <t>B1500001096</t>
  </si>
  <si>
    <t>B1500000488</t>
  </si>
  <si>
    <t>B1500007015</t>
  </si>
  <si>
    <t>SEGURO NACIONAL DE SALUD</t>
  </si>
  <si>
    <t>B1500000397</t>
  </si>
  <si>
    <t>COMPRA DE ARTICULOS FERRETEROS Y ELECTRICOS,  PARA USO DE LA INSTITUCION</t>
  </si>
  <si>
    <t>B1500002314</t>
  </si>
  <si>
    <t>1907-1</t>
  </si>
  <si>
    <t>B1500004477</t>
  </si>
  <si>
    <t>1921-1</t>
  </si>
  <si>
    <t>1919-1</t>
  </si>
  <si>
    <t>1931-1</t>
  </si>
  <si>
    <t>1933-1</t>
  </si>
  <si>
    <t>1935-1</t>
  </si>
  <si>
    <t>1937-1</t>
  </si>
  <si>
    <t>1939-1</t>
  </si>
  <si>
    <t>1941-1</t>
  </si>
  <si>
    <t>1951-1</t>
  </si>
  <si>
    <t>1954-1</t>
  </si>
  <si>
    <t>B1500001455</t>
  </si>
  <si>
    <t>B1500001733</t>
  </si>
  <si>
    <t>B1500042765</t>
  </si>
  <si>
    <t>B1500000070</t>
  </si>
  <si>
    <t>VICTOR MANUEL AQUINO BELTRE</t>
  </si>
  <si>
    <t>B1500000183</t>
  </si>
  <si>
    <t>MARINO RAMIREZ GRULLON</t>
  </si>
  <si>
    <t>B1500000098</t>
  </si>
  <si>
    <t>B1500000001</t>
  </si>
  <si>
    <t>JESUS DEL CARMEN BATISTA CANELA</t>
  </si>
  <si>
    <t>B1500002978</t>
  </si>
  <si>
    <t>B1500002977</t>
  </si>
  <si>
    <t>COMPRA DE PLANTAS HORNAMENTALES PARA LA DIRECCION GENERAL DE LA ONAPI</t>
  </si>
  <si>
    <t>1957-1</t>
  </si>
  <si>
    <t>1959-1</t>
  </si>
  <si>
    <t>1965-1</t>
  </si>
  <si>
    <t>1971-1</t>
  </si>
  <si>
    <t>1973-1</t>
  </si>
  <si>
    <t>1975-1</t>
  </si>
  <si>
    <t>1980-1</t>
  </si>
  <si>
    <t>1982-1</t>
  </si>
  <si>
    <t>1985-1</t>
  </si>
  <si>
    <t>1992-1</t>
  </si>
  <si>
    <t>B1500000010</t>
  </si>
  <si>
    <t>B1500001261</t>
  </si>
  <si>
    <t>B1500001262</t>
  </si>
  <si>
    <t>B1500043188</t>
  </si>
  <si>
    <t>B1500320488</t>
  </si>
  <si>
    <t>B1500000128</t>
  </si>
  <si>
    <t>B1500000022</t>
  </si>
  <si>
    <t>B1500043330</t>
  </si>
  <si>
    <t>SERVICIO DE INERNET INALAMBRICO (FLYBOX0)  PARA ESTA INSTITUCION CORRESPONDIENTE AL MES DE AGOSTO 2022</t>
  </si>
  <si>
    <t>B1500003613</t>
  </si>
  <si>
    <t>B1500000002</t>
  </si>
  <si>
    <t>COMPRA DE CAMISETA BLANCA DRY FIT CON CUELLO PARA PARTICIPANTES DEL CAMPAMENTO VERANO INNOVADOR 2022.</t>
  </si>
  <si>
    <t>B1500000204</t>
  </si>
  <si>
    <t>LAURA PATRICIA VALDEZ MERAN</t>
  </si>
  <si>
    <t>N/A</t>
  </si>
  <si>
    <t>B1500002788</t>
  </si>
  <si>
    <t>B1500002843</t>
  </si>
  <si>
    <t>B1500002853</t>
  </si>
  <si>
    <t>B1500002864</t>
  </si>
  <si>
    <t>B1500002887</t>
  </si>
  <si>
    <t>80308</t>
  </si>
  <si>
    <t>MIGUEL ANGEL MENDEZ MOQUETE</t>
  </si>
  <si>
    <t>B1500000033</t>
  </si>
  <si>
    <t>1807-1</t>
  </si>
  <si>
    <t>B1500000169</t>
  </si>
  <si>
    <t>1096</t>
  </si>
  <si>
    <t>JUAN  MANUEL GUERRERO DE JESUS</t>
  </si>
  <si>
    <t>B1500000412</t>
  </si>
  <si>
    <t>B1500000127</t>
  </si>
  <si>
    <t>1998-1</t>
  </si>
  <si>
    <t>2000-1</t>
  </si>
  <si>
    <t>2005-1</t>
  </si>
  <si>
    <t>2007-1</t>
  </si>
  <si>
    <t>2009-1</t>
  </si>
  <si>
    <t>2011-1</t>
  </si>
  <si>
    <t>2017-1</t>
  </si>
  <si>
    <t>2022-1</t>
  </si>
  <si>
    <t>2025-1</t>
  </si>
  <si>
    <t>2030-1</t>
  </si>
  <si>
    <t>2032-1</t>
  </si>
  <si>
    <t>2034-1</t>
  </si>
  <si>
    <t>2036-1</t>
  </si>
  <si>
    <t>2042-1</t>
  </si>
  <si>
    <t>2044-1</t>
  </si>
  <si>
    <t>2046-1</t>
  </si>
  <si>
    <t>2049-1</t>
  </si>
  <si>
    <t>SERVICIO DE FUMIGACION PARA LA OFICINA CENTRAL Y REGIONALES CORRESPONDIENTE AL MES DE AGOSTO 2022</t>
  </si>
  <si>
    <t>B1500000202</t>
  </si>
  <si>
    <t>B1500022566</t>
  </si>
  <si>
    <t xml:space="preserve">SERVICIO DE MANTENIMIENTO DEL VEHICULO NISSAN URBAN </t>
  </si>
  <si>
    <t>B1500000224</t>
  </si>
  <si>
    <t>2002-1</t>
  </si>
  <si>
    <t>B1500000428</t>
  </si>
  <si>
    <t>B1500001434</t>
  </si>
  <si>
    <t>27//07/2022</t>
  </si>
  <si>
    <t>B1500003113</t>
  </si>
  <si>
    <t>B1500001025</t>
  </si>
  <si>
    <t>B1500000499</t>
  </si>
  <si>
    <t>B1500000337</t>
  </si>
  <si>
    <t>B1500000327</t>
  </si>
  <si>
    <t>B1500002948</t>
  </si>
  <si>
    <t>B1500000527</t>
  </si>
  <si>
    <t>B1500003705</t>
  </si>
  <si>
    <t>B1500126571</t>
  </si>
  <si>
    <t>B1500001071</t>
  </si>
  <si>
    <t>B1500000019</t>
  </si>
  <si>
    <t>B1500000124</t>
  </si>
  <si>
    <t>B1500000734</t>
  </si>
  <si>
    <t>B1500000737</t>
  </si>
  <si>
    <t>2056-1</t>
  </si>
  <si>
    <t>2058-1</t>
  </si>
  <si>
    <t>2060-1</t>
  </si>
  <si>
    <t>2062-1</t>
  </si>
  <si>
    <t>2064-1</t>
  </si>
  <si>
    <t>B1500004431</t>
  </si>
  <si>
    <t>B1500000174</t>
  </si>
  <si>
    <t>B1500000831</t>
  </si>
  <si>
    <t>B1500014395</t>
  </si>
  <si>
    <t>B1500001133</t>
  </si>
  <si>
    <t>B1500002032</t>
  </si>
  <si>
    <t>TR-2022-240</t>
  </si>
  <si>
    <t>B1500002012</t>
  </si>
  <si>
    <t>SERVICIO DE CENA  PARA EL DR. SALVADOR RAMOS Y ACOMPAÑANTES. CON MIEMBROS DE LA ADOPI</t>
  </si>
  <si>
    <t>TR-2022-230</t>
  </si>
  <si>
    <t>B1500002007</t>
  </si>
  <si>
    <t xml:space="preserve">SERVICIO DE CENA  PARA EL DR. SALVADOR RAMOS Y ACOMPAÑANTES. EN REUNION DE TRABAJO Y COORDINACION CON LOS TECNICOS DEL AREA FINANCIERA DE LA ONAPI </t>
  </si>
  <si>
    <t>TR-2022-212</t>
  </si>
  <si>
    <t>2013-1</t>
  </si>
  <si>
    <t>11898</t>
  </si>
  <si>
    <t>2028</t>
  </si>
  <si>
    <t>SERVICIO DE PUBLICIDAD EN PROGRAMA TELEVISIVO ''LAURA EN SOCIEDAD", CORRESPONDIENTE AL MES DE JULIO DEL 2022</t>
  </si>
  <si>
    <t>PUBLICACIONES AHORA, C. POR A.</t>
  </si>
  <si>
    <t>SERVICIO DE IMPRESION DE BOLETIN CORRESPONDIENTE AL BOLETIN DEL 29 DE ABRIL DEL 2022</t>
  </si>
  <si>
    <t>1778-1</t>
  </si>
  <si>
    <t>SERVICIO DE IMPRESION DE BOLETIN,  CORRESPONDIENTE AL BOLETIN DEL  31 DE MAYO DEL 2022</t>
  </si>
  <si>
    <t>SERVICIO DE IMPRESION DE BOLETIN ESPECIAL,  CORRESPONDIENTE AL 07 DE JUNIO DEL  2022</t>
  </si>
  <si>
    <t>SERVICIO DE IMPRESION DE BOLETIN,  CORRESPONDIENTE AL BOLETIN DEL 15  DE JUNIO DEL  2022</t>
  </si>
  <si>
    <t>SERVICIO DE IMPRESION DE BOLETIN,  CORRESPONDIENTE AL BOLETIN DEL 30 DE JUNIO DEL  2022</t>
  </si>
  <si>
    <t>PRODUCTORA LEDESMA, E. I. R. L.</t>
  </si>
  <si>
    <t>COMPU- OFFICE DOMINICANA, S.R.L.</t>
  </si>
  <si>
    <t>001174</t>
  </si>
  <si>
    <t>EDITORA DEL CARIBE, C. POR  A.</t>
  </si>
  <si>
    <t>GRAMONI, S.R.L.</t>
  </si>
  <si>
    <t>SERVICIO DE PUBLICIDAD EN PROGRAMA TELEVISIVO 'MOMENTUM'', CORRESPONDIENTE AL MES DE JULIO DEL  2022</t>
  </si>
  <si>
    <t>RAMIREZ &amp; MOJICA ENVOY PACK COURIER EXPRESS, S.R.L.</t>
  </si>
  <si>
    <t>9-9796</t>
  </si>
  <si>
    <t>COMPRA DE MATERIALES PARA INSTALACION DE REDES TERCER Y CUARTO NIVEL DEL EDIFICIO ADMINISTRATIVO ONAPI SEDE CENTRAL</t>
  </si>
  <si>
    <t>ELECTROCONSTRUCONT, S.R.L.</t>
  </si>
  <si>
    <t>COMPRA DE ARTICULOS FERRETEROS DECLARADOS DESIERTOS EN PROCESO DIRIGIDO A MIPYMES</t>
  </si>
  <si>
    <t>MERCANTIL RAMI, S.R.L.</t>
  </si>
  <si>
    <t>KRONGEL COMERCIAL, S.R.L.</t>
  </si>
  <si>
    <t>COMPRA DE ARTICULOS DE INFORMATICA CORRESPONDIENTE AL SEGUNDO TRIMESTRE DEL 2022</t>
  </si>
  <si>
    <t>PLATAFORMA DE SERVICIO DE ALMUERZO CORRESPONDIENTE A LA QUINCENA DEL 01 AL 15 DE JULIO DEL 2022</t>
  </si>
  <si>
    <t>00070101</t>
  </si>
  <si>
    <t>PLAN COMPLEMENTARIO DE SEGURO DE SALUD DE LOS COLABORADORES DE LA INSTITUCION CORRESPONDIENTE DEL 01 AL 30 DE SEPTIEMBRE DEL 2022</t>
  </si>
  <si>
    <t>SERVICIOS E INSTALACIONES TECNICAS, S.R.L.</t>
  </si>
  <si>
    <t>SERVICIO DE MANTENIMIENTO DE ELEVADOR DE LA INSTITUCION, CORRESPONDIENTE AL MES DE AGOSTO DEL 2022</t>
  </si>
  <si>
    <t>SERVICIO DE PUBLICIDAD EN EL PROGRAMA TELEVISIVO  "SOBRE LOS HECHOS", CORRESPONDIENTE AL PERIODO DEL 21 DE JULIO AL  21 DE AGOSTO DEL 2022</t>
  </si>
  <si>
    <t>VISION INTEGRAL, S.R.L.</t>
  </si>
  <si>
    <t>SRV01069</t>
  </si>
  <si>
    <t>BDC SERRALLES, S.R.L.</t>
  </si>
  <si>
    <t>003099</t>
  </si>
  <si>
    <t>AGENCIA DE VIAJES MILENA TOURS, S.R.L.</t>
  </si>
  <si>
    <t>SEGURO DE VIAJE PARA EL DIRECTOR GENERAL Y ACOMPAÑANTE DEL 16 AL 28 DE JUNIO DEL 2022</t>
  </si>
  <si>
    <t>SUNIX PETROLEUM, S.R.L.</t>
  </si>
  <si>
    <t>CC202208191905555133</t>
  </si>
  <si>
    <t>ALTICE DOMINICANA, S. A.</t>
  </si>
  <si>
    <t>SERVICIO DE INTERNET OFICINA DE SAN FRANCISCO DE MACORIS CORRESPONDIENTE AL PERIODO DEL 14 DE JULIO AL 13 DE AGOSTO DEL  2022</t>
  </si>
  <si>
    <t>SERVICIO DE PUBLICIDAD PROGRAMA TELEVISIVO ''EL PUNTO'', CORRESPONDIENTE AL MES DE AGOSTO DEL  2022</t>
  </si>
  <si>
    <t>SERVICIO DE PUBLICIDAD EN PROGRAMA TELEVISIVO ''SENTIDO COMUN'', CORRESPONDIENTE AL PERIODO DEL 15 DE JULIO AL 15 DE AGOSTO DEL 2022</t>
  </si>
  <si>
    <t>CR00049218</t>
  </si>
  <si>
    <t>ANTHURIANA DOMINICANA, S.R.L.</t>
  </si>
  <si>
    <t>COMPRA DE ARREGLOS FLORALES PARA AMBIENTACION DE ESPACIO PARA DIFERENTES ACTIVIDADES POR EL XXII ANIVERSARIO DE LA ONAPI</t>
  </si>
  <si>
    <t>CR00049216</t>
  </si>
  <si>
    <t>EROLAS ,S.R.L.</t>
  </si>
  <si>
    <t>SERVICIO  DE CONSULTORIA TECNICA PARA LA COORDINACION DEL PROCESO DE EXAMEN DE FONDO DE PATENTES CORRESPONDIENTE AL PERIODO 23 DE JULIO AL 22 DE AGOSTO DEL 2022</t>
  </si>
  <si>
    <t>0127</t>
  </si>
  <si>
    <t>JUAN MANUEL GUERRERO DE JESUS</t>
  </si>
  <si>
    <t>SERVICIO DE CONSULTORIA EN TEMA LEGAL PARA EL DEPARTAMENTO  JURIDICO  DE LA ONAPI CORRESPONDIENTE AL PERIODO DEL 15 DE JUNIO AL 15 DE JULIO DEL 2022</t>
  </si>
  <si>
    <t>ARGICO, S.A.S.</t>
  </si>
  <si>
    <t>SERVICIO DE MANTENIMIENTO DE PLANTAS ELECTRICAS  DE LA INSTITUCION, CORRESPONDIENTE AL MES DE JUNIO DEL 2022</t>
  </si>
  <si>
    <t>SERVICIO DE MANTENIMIENTO DE PLANTAS ELECTRICAS  DE LA INSTITUCION, CORRESPONDIENTE AL MES DE JULIO DEL 2022</t>
  </si>
  <si>
    <t>SERVICIO DE TELECOMUNICACIONES DE ESTA INSTITUCION CORRESPONDIENTE AL MES DE AGOSTO DEL 2022</t>
  </si>
  <si>
    <t>CC202209055201419554</t>
  </si>
  <si>
    <t>EDESUR DOMINICANA, S. A.</t>
  </si>
  <si>
    <t>SERVICIO DE ENERGIA ELECTRICA OFICINA PRINCIPAL, CORRESPONDIENTE AL MES DE AGOSTO DEL 2022</t>
  </si>
  <si>
    <t>0128</t>
  </si>
  <si>
    <t>SERVICIO DE CONSULTORIA EN TEMA LEGAL PARA EL DEPARTAMENTO  JURIDICO  DE LA ONAPI CORRESPONDIENTE AL PERIODO DEL 15 DE JULIO AL 15 DE AGOSTO DEL 2022</t>
  </si>
  <si>
    <t>COMERCIAL UYN, S.R.L.</t>
  </si>
  <si>
    <t>SERVICIO DE PUBLICIDAD EN PROGRAMA  "FORO 45" , CORRESPONDIENTE AL PERIODO DEL 15 DE MAYO AL 15 DE JUNIO DEL 2022</t>
  </si>
  <si>
    <t>COLUMBUS NETWORKS DOMINICANA, S. A.</t>
  </si>
  <si>
    <t>AMBAE DOMINICANA, S.R.L.</t>
  </si>
  <si>
    <t>COMPRA DE CAMISETAS BLANCAS DRY FIT CON CUELLO PARA PARTICIPANTES DEL CAMPAMENTO VERANO INNOVADOR DEL 2022.</t>
  </si>
  <si>
    <t>NJCJ SUPLIDORES, S.R.L.</t>
  </si>
  <si>
    <t>ABASTECIMIENTOS  COMERCIALES FJJ, S.R.L.</t>
  </si>
  <si>
    <t>CASA JARABACOA, S.R.L.</t>
  </si>
  <si>
    <t>COMPU-OFFICE DOMINICANA, S.R.L.</t>
  </si>
  <si>
    <t>COMPRA DE EQUIPOS INFORMATICOS , CORRESPONDIENTE AL SEGUNDO TRIMESTRE  DEL 2022</t>
  </si>
  <si>
    <t>PROVESOL PROVEEDORES  DE SOLUCIONES, S.R.L.</t>
  </si>
  <si>
    <t>COMPRA DE EQUIPOS DE COMUNICACION, CORRESPONDIENTE AL SEGUNDO TRIMESTRE  DEL 2022</t>
  </si>
  <si>
    <t>INVERSIONES YANG, S.R.L.</t>
  </si>
  <si>
    <t>COMPRA DE ARTICULOS COMESTIBLES, CORRESPONDIENTE AL SEGUNDO TRIMESTRE  DEL 2022</t>
  </si>
  <si>
    <t>0004072</t>
  </si>
  <si>
    <t>CIANO GOURMET, S.R.L.</t>
  </si>
  <si>
    <t>SERVICIO DE CATERING PARA (75) PERSONAS POR ACTIVIDAD FORMATIVA  A LOS GRANDES GESTORES Y APERTURA AUDITORIO DR. VICTOR VILLEGAS ONAPI CENTRA, EL JUEVES 11 DE AGOSTO DEL 2022</t>
  </si>
  <si>
    <t>0003987</t>
  </si>
  <si>
    <t>SERVICIO DE ALMUERZO PARA (10) PERSONAS  LAS CUALES PARTICIPARON EN LA SECCIONES DE JURADO  DEL PROYECTO DE LA  COMPETENCIA DE LA TECNOLOGIA  APROPIADA  DEL 2022</t>
  </si>
  <si>
    <t>SERVICIO DE IMPRESION DE BOLETIN,  CORRESPONDIENTE AL BOLETIN DEL 15 DE  JULIO DEL  2022</t>
  </si>
  <si>
    <t>PLATAFORMA DE SERVICIO DE ALMUERZO A COLABORADORES,  PERIODO DEL 01 AL 15 DE AGOSTO DEL 2022</t>
  </si>
  <si>
    <t>CENTRO CUESTA NACIONAL, S.A.S.</t>
  </si>
  <si>
    <t>COMPRA DE ARTICULOS COMESTIBLE PARA MERIENDA A LOS PARTICIPANTES EN EL CAMPAMENTO VERANO INNOVADOR DEL 2022</t>
  </si>
  <si>
    <t>002165</t>
  </si>
  <si>
    <t>DAF TRADING,S.R.L.</t>
  </si>
  <si>
    <t>COMPRA DE GOMAS PARA EL VEHICULO HYUNDAI H350 DE ESTA INSTITUCION</t>
  </si>
  <si>
    <t>GERTRUDIS ISABEL REYES WEBER</t>
  </si>
  <si>
    <t>SERVICIO DE NOTARIZACION DE CONTRATO ENTRE ONAPI Y TERCEROS Y SOLEMNIZAR (8) ACTOS DE APERTURA  DE SOBRES EN CONTRATACION DE PRECIOS</t>
  </si>
  <si>
    <t>SERVICIOS LOGISTICOS EXPRESS, S.R.L.</t>
  </si>
  <si>
    <t>MANTENIMIENTO  (RECARGAS) DE 71 EXTINTORES Y COMPRA DE (1) EXTINTOR DE FUEGO PARA LA INSTITUCION</t>
  </si>
  <si>
    <t>00008969</t>
  </si>
  <si>
    <t>ALFA DIGITAL SINGS AND GRAPHIICS, S.R.L.</t>
  </si>
  <si>
    <t>SERVICIO DE IMPRESION DE BANNER 152 X 73  TERMINACION CON RUEDO Y OJALES FULL COLOR PARA AMBIENTACION DEL CAMPAMENTO VERANO INNOVADOR  DEL 2022</t>
  </si>
  <si>
    <t>00008989</t>
  </si>
  <si>
    <t>SERVICIO DE IMPRESION DE LETREROS Y ROTULACION DE CRISTALES ONE VISION PARA EL NUEVO SALON  ONAPI PRINCIPAL Y ENTRADA ONAPI MOCA</t>
  </si>
  <si>
    <t>193312</t>
  </si>
  <si>
    <t>OFFITEK, S.R.L.</t>
  </si>
  <si>
    <t>COMPRA DE SUMINISTRO DE OFICINA , CORRESPONDIENTE AL SEGUNDO TRIMESTRE DEL 2022</t>
  </si>
  <si>
    <t>000263</t>
  </si>
  <si>
    <t>PAPELES CARIBE, S.A.</t>
  </si>
  <si>
    <t>COMPRA DE PAPEL DE SEGURIDAD PARA CERTIFICADO DE LA ONAPI, CORRESPONDIENTE AL SEGUNDO TRIMESTRE DEL 2022</t>
  </si>
  <si>
    <t>FR-00006856</t>
  </si>
  <si>
    <t>SUMINISTROS GUIPAK, S.R.L.</t>
  </si>
  <si>
    <t>COMPRA DE ARTICULOS COMESTIBLE , CORRESPONSIENTE AL SEGUNDO TRIMESTRE DEL 2022</t>
  </si>
  <si>
    <t>0000113103</t>
  </si>
  <si>
    <t>CECOMSA, S.R.L.</t>
  </si>
  <si>
    <t>COMPRA DE TABLETAS , PARA LOS PARTICIPANTERS Y MONITORES DE CAMPAMENTO VERANO INNOVADOR DEL 2022</t>
  </si>
  <si>
    <t>FVR01829206</t>
  </si>
  <si>
    <t>LABORATORIOS ORBIS, S.A.</t>
  </si>
  <si>
    <t>COMPRA DE BOTELLONES DE AGUA Y FARDOS DE BOTELLITAS PARA USO DE LA ONAPI</t>
  </si>
  <si>
    <t>RESTAURANTE BOGA BOGA, S.R.L.</t>
  </si>
  <si>
    <t>SERVICIO DE ALMUERZO PARA EL DR. SALVADOR RAMOS Y ACOMPAÑANTES</t>
  </si>
  <si>
    <t>E&amp;C MULTISERVICES, E.I.R.L.</t>
  </si>
  <si>
    <t>ALTICE DOMINICANA, S.A.</t>
  </si>
  <si>
    <t>DITA SERVICES,  SRL</t>
  </si>
  <si>
    <t>SANTO DOMINGO MOTORS COMPANY, S. A.</t>
  </si>
  <si>
    <t>SERVICIO DE ASESOR EN MATERIA CIVIL, PENAL, CORRESPONDIENTE AL MES DE AGOSTO DEL  2022</t>
  </si>
  <si>
    <t>SERVICIO DE PUBLICIDAD EN PROGRAMA MARCO DE REFERENCIA PERIODO DEL 15 DE MAYO AL 15 JUNIO DEL 2022</t>
  </si>
  <si>
    <t>SUMINISTRO DE OFICINA, CORRESPONDIENTE AL SEGUNDO TRIMESTRE DEL 2022</t>
  </si>
  <si>
    <t>SERVICIO DE PUBLICACION DE 1/4 DE PAGINA A COLOR SOBRE PRESENTACION DE SOLICITUDES DE PATENTES, DE ACUERDO A LA NORMA ST. 26 DE LA OMPI</t>
  </si>
  <si>
    <t>COMPRA DE MATERIALES FERRETEROS , PARA ARMADO DE TARIMA EN EL NUEVO AUDITORIO DE CONFERENCIA DEL TERCER NIVEL DEL  EDIFICIO ADMINISTRATIVO ONAPI CENTRAL</t>
  </si>
  <si>
    <t>COMPRA DE ARTICULOS DE LIMPIEZA, HIGIENE Y COCINA CORRESPONDIENTE AL SEGUNDO TRIMESTRE DEL 2022</t>
  </si>
  <si>
    <t>SERVICIO DE PUBLICIDAD EN EL PROGRAMA  TELEVISIVO ''VISION INTEGRAL'', CORRESPONDIENTE AL MES DE AGOSTO DEL 2022</t>
  </si>
  <si>
    <t>SERVICIO DE MANTENIMIENTO DE TERMOMETROS REGISTRADORES DE TEMPERATURA Y HUMEDAD, SUMINISTRO E INSTALACION DE SUS BATERIAS</t>
  </si>
  <si>
    <t>TICKETS DE COMBUSTIBLES ASIGNADOS, CORRESPONDIENTE AL MES DE SEPTIEMBRE DEL  2022</t>
  </si>
  <si>
    <t>SERVICIO DE REPARACION DE CINCO AIRES ACONDICIONADOS CORRESPONDIENTE A LAS OFICINAS  SEDE CENTRAL Y OFICINA REGIONAL NORTE.</t>
  </si>
  <si>
    <t>SERVICIO DE PUBLICIDAD PROGRAMA TELEVISIVO ''MOMENTUM'', CORRESPONDIENTE AL MES DE AGOSTO DEL 2022</t>
  </si>
  <si>
    <t>SERVICIO DE INTERNET DE LA OFICINA PRINCIPAL, OFICINA REGIONAL ESTE, OFICINA REGIONAL NORTE Y EL CATI CORRESPONDIENTE AL MES DE JULIO DEL 2022</t>
  </si>
  <si>
    <t>COMPRA DE ARTICULOS DE LIMPIEZA, HIGIENE Y COCINA CORRESPONDIENTE AL SEGUNDO TRIMESTRE DEL  2022</t>
  </si>
  <si>
    <t>SERVICIO DE INTERNET DE LA OFICINA PRINCIPAL, OFICINA REGIONAL ESTE, NORTE Y EL CATI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</si>
</sst>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2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Protection="0">
      <alignment vertical="top" wrapText="1"/>
    </xf>
  </cellStyleXfs>
  <cellXfs count="8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Fill="1"/>
    <xf numFmtId="0" fontId="10" fillId="0" borderId="0" xfId="0" applyFont="1"/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Border="1"/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/>
    </xf>
    <xf numFmtId="14" fontId="10" fillId="2" borderId="2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165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left"/>
    </xf>
    <xf numFmtId="14" fontId="10" fillId="2" borderId="6" xfId="0" applyNumberFormat="1" applyFont="1" applyFill="1" applyBorder="1" applyAlignment="1">
      <alignment horizontal="center"/>
    </xf>
    <xf numFmtId="0" fontId="14" fillId="0" borderId="0" xfId="0" applyFont="1"/>
    <xf numFmtId="0" fontId="13" fillId="0" borderId="0" xfId="0" applyFont="1"/>
    <xf numFmtId="39" fontId="2" fillId="0" borderId="0" xfId="0" applyNumberFormat="1" applyFont="1" applyBorder="1"/>
    <xf numFmtId="39" fontId="8" fillId="0" borderId="0" xfId="0" applyNumberFormat="1" applyFont="1" applyFill="1" applyBorder="1" applyAlignment="1">
      <alignment horizontal="center"/>
    </xf>
    <xf numFmtId="39" fontId="10" fillId="0" borderId="0" xfId="0" applyNumberFormat="1" applyFont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Fill="1"/>
    <xf numFmtId="14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3" borderId="0" xfId="0" applyFont="1" applyFill="1" applyBorder="1" applyAlignment="1">
      <alignment horizontal="center" vertical="top" wrapText="1"/>
    </xf>
    <xf numFmtId="164" fontId="12" fillId="2" borderId="0" xfId="0" applyNumberFormat="1" applyFont="1" applyFill="1" applyBorder="1"/>
    <xf numFmtId="0" fontId="1" fillId="0" borderId="0" xfId="0" applyFont="1" applyBorder="1"/>
    <xf numFmtId="39" fontId="1" fillId="0" borderId="0" xfId="0" applyNumberFormat="1" applyFont="1" applyBorder="1"/>
    <xf numFmtId="0" fontId="0" fillId="0" borderId="0" xfId="0" applyFill="1" applyBorder="1" applyAlignment="1">
      <alignment horizontal="left" vertical="top"/>
    </xf>
    <xf numFmtId="0" fontId="19" fillId="0" borderId="0" xfId="1" applyFont="1" applyFill="1" applyBorder="1" applyAlignment="1"/>
    <xf numFmtId="1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wrapText="1"/>
    </xf>
    <xf numFmtId="39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5" fillId="0" borderId="0" xfId="0" applyFont="1" applyFill="1"/>
    <xf numFmtId="14" fontId="11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164" fontId="11" fillId="0" borderId="8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14" fontId="11" fillId="0" borderId="7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49" fontId="11" fillId="0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wrapText="1"/>
    </xf>
    <xf numFmtId="0" fontId="15" fillId="0" borderId="0" xfId="0" applyFont="1" applyFill="1" applyBorder="1"/>
    <xf numFmtId="49" fontId="11" fillId="0" borderId="1" xfId="0" applyNumberFormat="1" applyFont="1" applyFill="1" applyBorder="1" applyAlignment="1">
      <alignment horizontal="left" wrapText="1"/>
    </xf>
    <xf numFmtId="9" fontId="20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1589707</xdr:colOff>
      <xdr:row>1</xdr:row>
      <xdr:rowOff>13607</xdr:rowOff>
    </xdr:from>
    <xdr:ext cx="4615150" cy="1768929"/>
    <xdr:pic>
      <xdr:nvPicPr>
        <xdr:cNvPr id="5" name="4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707" y="312964"/>
          <a:ext cx="4615150" cy="17689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816428</xdr:colOff>
      <xdr:row>0</xdr:row>
      <xdr:rowOff>244929</xdr:rowOff>
    </xdr:from>
    <xdr:ext cx="4667250" cy="1823354"/>
    <xdr:pic>
      <xdr:nvPicPr>
        <xdr:cNvPr id="6" name="5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6714" y="244929"/>
          <a:ext cx="4667250" cy="182335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32"/>
  <sheetViews>
    <sheetView tabSelected="1" zoomScale="80" zoomScaleNormal="80" zoomScaleSheetLayoutView="70" workbookViewId="0">
      <selection activeCell="A14" sqref="A14"/>
    </sheetView>
  </sheetViews>
  <sheetFormatPr baseColWidth="10" defaultRowHeight="23.25" x14ac:dyDescent="0.35"/>
  <cols>
    <col min="1" max="1" width="17.140625" style="1" customWidth="1"/>
    <col min="2" max="2" width="27.5703125" style="1" customWidth="1"/>
    <col min="3" max="3" width="19.140625" style="1" customWidth="1"/>
    <col min="4" max="4" width="64" style="1" customWidth="1"/>
    <col min="5" max="5" width="60.5703125" style="1" customWidth="1"/>
    <col min="6" max="6" width="28.85546875" style="36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23.140625" style="1" customWidth="1"/>
    <col min="12" max="12" width="18.7109375" style="1" customWidth="1"/>
    <col min="13" max="13" width="22.28515625" style="1" customWidth="1"/>
    <col min="14" max="14" width="22.140625" style="16" hidden="1" customWidth="1"/>
    <col min="15" max="15" width="18.42578125" style="31" customWidth="1"/>
    <col min="16" max="16" width="21.140625" style="16" customWidth="1"/>
    <col min="17" max="52" width="11.42578125" style="16"/>
    <col min="53" max="16384" width="11.42578125" style="1"/>
  </cols>
  <sheetData>
    <row r="1" spans="1:349" s="49" customFormat="1" x14ac:dyDescent="0.35">
      <c r="C1" s="1"/>
      <c r="D1" s="1"/>
      <c r="E1" s="36"/>
    </row>
    <row r="2" spans="1:349" s="49" customFormat="1" x14ac:dyDescent="0.35">
      <c r="C2" s="1"/>
      <c r="D2" s="1"/>
      <c r="E2" s="36"/>
    </row>
    <row r="3" spans="1:349" s="49" customFormat="1" x14ac:dyDescent="0.35">
      <c r="C3" s="1"/>
      <c r="D3" s="1"/>
      <c r="E3" s="36"/>
    </row>
    <row r="4" spans="1:349" s="49" customFormat="1" x14ac:dyDescent="0.35">
      <c r="C4" s="1"/>
      <c r="D4" s="1"/>
      <c r="E4" s="36"/>
    </row>
    <row r="5" spans="1:349" s="49" customFormat="1" x14ac:dyDescent="0.35">
      <c r="C5" s="1"/>
      <c r="D5" s="1"/>
      <c r="E5" s="36"/>
    </row>
    <row r="6" spans="1:349" s="49" customFormat="1" x14ac:dyDescent="0.35">
      <c r="C6" s="1"/>
      <c r="D6" s="1"/>
      <c r="E6" s="36"/>
    </row>
    <row r="7" spans="1:349" s="49" customFormat="1" x14ac:dyDescent="0.35">
      <c r="C7" s="1"/>
      <c r="D7" s="1"/>
      <c r="E7" s="36"/>
    </row>
    <row r="8" spans="1:349" s="49" customFormat="1" ht="25.5" customHeight="1" x14ac:dyDescent="0.25">
      <c r="C8" s="50"/>
      <c r="D8" s="50"/>
    </row>
    <row r="9" spans="1:349" s="49" customFormat="1" ht="33" customHeight="1" x14ac:dyDescent="0.45">
      <c r="B9" s="84" t="s">
        <v>21</v>
      </c>
      <c r="C9" s="84" t="s">
        <v>14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349" s="49" customFormat="1" ht="24" customHeight="1" x14ac:dyDescent="0.3">
      <c r="B10" s="85" t="s">
        <v>20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349" ht="21.75" customHeight="1" x14ac:dyDescent="0.35">
      <c r="A11" s="86" t="s">
        <v>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349" ht="24.75" customHeight="1" x14ac:dyDescent="0.35">
      <c r="A12" s="86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349" s="11" customFormat="1" ht="54" customHeight="1" x14ac:dyDescent="0.25">
      <c r="A13" s="34" t="s">
        <v>1</v>
      </c>
      <c r="B13" s="34" t="s">
        <v>3</v>
      </c>
      <c r="C13" s="34" t="s">
        <v>10</v>
      </c>
      <c r="D13" s="34" t="s">
        <v>0</v>
      </c>
      <c r="E13" s="35" t="s">
        <v>2</v>
      </c>
      <c r="F13" s="35" t="s">
        <v>11</v>
      </c>
      <c r="G13" s="20">
        <v>0.05</v>
      </c>
      <c r="H13" s="21">
        <v>0.18</v>
      </c>
      <c r="I13" s="21">
        <v>0.27</v>
      </c>
      <c r="J13" s="21" t="s">
        <v>13</v>
      </c>
      <c r="K13" s="34" t="s">
        <v>17</v>
      </c>
      <c r="L13" s="34" t="s">
        <v>16</v>
      </c>
      <c r="M13" s="34" t="s">
        <v>18</v>
      </c>
      <c r="N13" s="45" t="s">
        <v>15</v>
      </c>
      <c r="O13" s="32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349" s="61" customFormat="1" ht="46.5" customHeight="1" x14ac:dyDescent="0.25">
      <c r="A14" s="51">
        <v>44770</v>
      </c>
      <c r="B14" s="52" t="s">
        <v>108</v>
      </c>
      <c r="C14" s="53" t="s">
        <v>106</v>
      </c>
      <c r="D14" s="54" t="s">
        <v>107</v>
      </c>
      <c r="E14" s="53" t="s">
        <v>184</v>
      </c>
      <c r="F14" s="55" t="s">
        <v>24</v>
      </c>
      <c r="G14" s="53"/>
      <c r="H14" s="53"/>
      <c r="I14" s="53"/>
      <c r="J14" s="53"/>
      <c r="K14" s="56">
        <v>47200</v>
      </c>
      <c r="L14" s="56">
        <v>9200</v>
      </c>
      <c r="M14" s="56">
        <f t="shared" ref="M14:M31" si="0">K14-L14</f>
        <v>38000</v>
      </c>
      <c r="N14" s="57">
        <f t="shared" ref="N14:N32" si="1">+K14-M14</f>
        <v>9200</v>
      </c>
      <c r="O14" s="58"/>
      <c r="P14" s="83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</row>
    <row r="15" spans="1:349" s="60" customFormat="1" ht="48" customHeight="1" x14ac:dyDescent="0.25">
      <c r="A15" s="51">
        <v>44680</v>
      </c>
      <c r="B15" s="52">
        <v>80200</v>
      </c>
      <c r="C15" s="62" t="s">
        <v>109</v>
      </c>
      <c r="D15" s="54" t="s">
        <v>185</v>
      </c>
      <c r="E15" s="53" t="s">
        <v>186</v>
      </c>
      <c r="F15" s="63" t="s">
        <v>187</v>
      </c>
      <c r="G15" s="53"/>
      <c r="H15" s="53"/>
      <c r="I15" s="53"/>
      <c r="J15" s="53"/>
      <c r="K15" s="56">
        <v>580000</v>
      </c>
      <c r="L15" s="56">
        <v>29000</v>
      </c>
      <c r="M15" s="56">
        <f t="shared" si="0"/>
        <v>551000</v>
      </c>
      <c r="N15" s="57">
        <f t="shared" si="1"/>
        <v>29000</v>
      </c>
      <c r="O15" s="58"/>
      <c r="P15" s="83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349" s="60" customFormat="1" ht="48.75" customHeight="1" x14ac:dyDescent="0.25">
      <c r="A16" s="51">
        <v>44712</v>
      </c>
      <c r="B16" s="52">
        <v>80243</v>
      </c>
      <c r="C16" s="53" t="s">
        <v>110</v>
      </c>
      <c r="D16" s="54" t="s">
        <v>185</v>
      </c>
      <c r="E16" s="53" t="s">
        <v>188</v>
      </c>
      <c r="F16" s="63" t="s">
        <v>25</v>
      </c>
      <c r="G16" s="64"/>
      <c r="H16" s="64"/>
      <c r="I16" s="64"/>
      <c r="J16" s="64"/>
      <c r="K16" s="65">
        <v>580000</v>
      </c>
      <c r="L16" s="65">
        <v>29000</v>
      </c>
      <c r="M16" s="65">
        <f t="shared" si="0"/>
        <v>551000</v>
      </c>
      <c r="N16" s="57">
        <f t="shared" si="1"/>
        <v>29000</v>
      </c>
      <c r="O16" s="58"/>
      <c r="P16" s="83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349" s="60" customFormat="1" ht="38.25" customHeight="1" x14ac:dyDescent="0.25">
      <c r="A17" s="51">
        <v>44719</v>
      </c>
      <c r="B17" s="52">
        <v>80262</v>
      </c>
      <c r="C17" s="53" t="s">
        <v>111</v>
      </c>
      <c r="D17" s="54" t="s">
        <v>185</v>
      </c>
      <c r="E17" s="53" t="s">
        <v>189</v>
      </c>
      <c r="F17" s="55" t="s">
        <v>26</v>
      </c>
      <c r="G17" s="53"/>
      <c r="H17" s="53"/>
      <c r="I17" s="53"/>
      <c r="J17" s="53"/>
      <c r="K17" s="56">
        <v>580000</v>
      </c>
      <c r="L17" s="56">
        <v>29000</v>
      </c>
      <c r="M17" s="56">
        <f t="shared" si="0"/>
        <v>551000</v>
      </c>
      <c r="N17" s="57">
        <f t="shared" si="1"/>
        <v>29000</v>
      </c>
      <c r="O17" s="58"/>
      <c r="P17" s="83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349" s="60" customFormat="1" ht="51.75" customHeight="1" x14ac:dyDescent="0.25">
      <c r="A18" s="51">
        <v>44727</v>
      </c>
      <c r="B18" s="52">
        <v>80276</v>
      </c>
      <c r="C18" s="53" t="s">
        <v>112</v>
      </c>
      <c r="D18" s="54" t="s">
        <v>185</v>
      </c>
      <c r="E18" s="53" t="s">
        <v>190</v>
      </c>
      <c r="F18" s="55" t="s">
        <v>27</v>
      </c>
      <c r="G18" s="64"/>
      <c r="H18" s="64"/>
      <c r="I18" s="64"/>
      <c r="J18" s="64"/>
      <c r="K18" s="65">
        <v>540000</v>
      </c>
      <c r="L18" s="65">
        <v>27000</v>
      </c>
      <c r="M18" s="65">
        <f t="shared" si="0"/>
        <v>513000</v>
      </c>
      <c r="N18" s="57">
        <f t="shared" si="1"/>
        <v>27000</v>
      </c>
      <c r="O18" s="58"/>
      <c r="P18" s="83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349" s="60" customFormat="1" ht="51.75" customHeight="1" x14ac:dyDescent="0.25">
      <c r="A19" s="51">
        <v>44742</v>
      </c>
      <c r="B19" s="66" t="s">
        <v>114</v>
      </c>
      <c r="C19" s="53" t="s">
        <v>113</v>
      </c>
      <c r="D19" s="54" t="s">
        <v>185</v>
      </c>
      <c r="E19" s="53" t="s">
        <v>191</v>
      </c>
      <c r="F19" s="55" t="s">
        <v>28</v>
      </c>
      <c r="G19" s="53"/>
      <c r="H19" s="53"/>
      <c r="I19" s="53"/>
      <c r="J19" s="53"/>
      <c r="K19" s="56">
        <v>580000</v>
      </c>
      <c r="L19" s="56">
        <v>29000</v>
      </c>
      <c r="M19" s="56">
        <f t="shared" si="0"/>
        <v>551000</v>
      </c>
      <c r="N19" s="57">
        <f t="shared" si="1"/>
        <v>29000</v>
      </c>
      <c r="O19" s="58"/>
      <c r="P19" s="83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349" s="60" customFormat="1" ht="38.25" customHeight="1" x14ac:dyDescent="0.25">
      <c r="A20" s="51">
        <v>44788</v>
      </c>
      <c r="B20" s="52" t="s">
        <v>108</v>
      </c>
      <c r="C20" s="53" t="s">
        <v>116</v>
      </c>
      <c r="D20" s="67" t="s">
        <v>115</v>
      </c>
      <c r="E20" s="53" t="s">
        <v>298</v>
      </c>
      <c r="F20" s="63" t="s">
        <v>29</v>
      </c>
      <c r="G20" s="64"/>
      <c r="H20" s="64"/>
      <c r="I20" s="64"/>
      <c r="J20" s="64"/>
      <c r="K20" s="65">
        <v>130421.06</v>
      </c>
      <c r="L20" s="65">
        <v>25421.06</v>
      </c>
      <c r="M20" s="65">
        <f t="shared" si="0"/>
        <v>105000</v>
      </c>
      <c r="N20" s="57">
        <f t="shared" si="1"/>
        <v>25421.059999999998</v>
      </c>
      <c r="O20" s="58"/>
      <c r="P20" s="83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349" s="60" customFormat="1" ht="51.75" customHeight="1" x14ac:dyDescent="0.25">
      <c r="A21" s="51">
        <v>44734</v>
      </c>
      <c r="B21" s="52" t="s">
        <v>108</v>
      </c>
      <c r="C21" s="53" t="s">
        <v>118</v>
      </c>
      <c r="D21" s="67" t="s">
        <v>192</v>
      </c>
      <c r="E21" s="53" t="s">
        <v>299</v>
      </c>
      <c r="F21" s="55" t="s">
        <v>117</v>
      </c>
      <c r="G21" s="53"/>
      <c r="H21" s="53"/>
      <c r="I21" s="53"/>
      <c r="J21" s="53"/>
      <c r="K21" s="56">
        <v>29500</v>
      </c>
      <c r="L21" s="56">
        <v>2600</v>
      </c>
      <c r="M21" s="56">
        <f t="shared" si="0"/>
        <v>26900</v>
      </c>
      <c r="N21" s="57"/>
      <c r="O21" s="58"/>
      <c r="P21" s="83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349" s="60" customFormat="1" ht="48" customHeight="1" x14ac:dyDescent="0.25">
      <c r="A22" s="51">
        <v>44742</v>
      </c>
      <c r="B22" s="52">
        <v>1400003069</v>
      </c>
      <c r="C22" s="53" t="s">
        <v>45</v>
      </c>
      <c r="D22" s="67" t="s">
        <v>193</v>
      </c>
      <c r="E22" s="53" t="s">
        <v>300</v>
      </c>
      <c r="F22" s="63" t="s">
        <v>30</v>
      </c>
      <c r="G22" s="64"/>
      <c r="H22" s="64"/>
      <c r="I22" s="64"/>
      <c r="J22" s="64"/>
      <c r="K22" s="65">
        <v>11222.1</v>
      </c>
      <c r="L22" s="65">
        <v>475.52</v>
      </c>
      <c r="M22" s="65">
        <f t="shared" si="0"/>
        <v>10746.58</v>
      </c>
      <c r="N22" s="57">
        <f t="shared" si="1"/>
        <v>475.52000000000044</v>
      </c>
      <c r="O22" s="58"/>
      <c r="P22" s="83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349" s="60" customFormat="1" ht="57" customHeight="1" x14ac:dyDescent="0.25">
      <c r="A23" s="51">
        <v>44769</v>
      </c>
      <c r="B23" s="66" t="s">
        <v>194</v>
      </c>
      <c r="C23" s="53" t="s">
        <v>46</v>
      </c>
      <c r="D23" s="54" t="s">
        <v>195</v>
      </c>
      <c r="E23" s="53" t="s">
        <v>301</v>
      </c>
      <c r="F23" s="55" t="s">
        <v>31</v>
      </c>
      <c r="G23" s="53"/>
      <c r="H23" s="53"/>
      <c r="I23" s="53"/>
      <c r="J23" s="53"/>
      <c r="K23" s="56">
        <v>64162.5</v>
      </c>
      <c r="L23" s="56">
        <v>5655</v>
      </c>
      <c r="M23" s="56">
        <f t="shared" si="0"/>
        <v>58507.5</v>
      </c>
      <c r="N23" s="57">
        <f t="shared" si="1"/>
        <v>5655</v>
      </c>
      <c r="O23" s="58"/>
      <c r="P23" s="83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349" s="60" customFormat="1" ht="61.5" customHeight="1" x14ac:dyDescent="0.25">
      <c r="A24" s="51">
        <v>44721</v>
      </c>
      <c r="B24" s="52" t="s">
        <v>108</v>
      </c>
      <c r="C24" s="53" t="s">
        <v>121</v>
      </c>
      <c r="D24" s="67" t="s">
        <v>47</v>
      </c>
      <c r="E24" s="64" t="s">
        <v>302</v>
      </c>
      <c r="F24" s="55" t="s">
        <v>32</v>
      </c>
      <c r="G24" s="64"/>
      <c r="H24" s="64"/>
      <c r="I24" s="64"/>
      <c r="J24" s="64"/>
      <c r="K24" s="65">
        <v>59827.18</v>
      </c>
      <c r="L24" s="65">
        <v>2535.0500000000002</v>
      </c>
      <c r="M24" s="65">
        <f t="shared" si="0"/>
        <v>57292.13</v>
      </c>
      <c r="N24" s="57">
        <f t="shared" si="1"/>
        <v>2535.0500000000029</v>
      </c>
      <c r="O24" s="58"/>
      <c r="P24" s="83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349" s="60" customFormat="1" ht="46.5" customHeight="1" x14ac:dyDescent="0.25">
      <c r="A25" s="51">
        <v>44776</v>
      </c>
      <c r="B25" s="66" t="s">
        <v>119</v>
      </c>
      <c r="C25" s="53" t="s">
        <v>48</v>
      </c>
      <c r="D25" s="67" t="s">
        <v>196</v>
      </c>
      <c r="E25" s="64" t="s">
        <v>197</v>
      </c>
      <c r="F25" s="55" t="s">
        <v>33</v>
      </c>
      <c r="G25" s="64"/>
      <c r="H25" s="64"/>
      <c r="I25" s="64"/>
      <c r="J25" s="64"/>
      <c r="K25" s="65">
        <v>59000</v>
      </c>
      <c r="L25" s="65">
        <v>5200</v>
      </c>
      <c r="M25" s="65">
        <f t="shared" si="0"/>
        <v>53800</v>
      </c>
      <c r="N25" s="57">
        <f t="shared" si="1"/>
        <v>5200</v>
      </c>
      <c r="O25" s="58"/>
      <c r="P25" s="83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349" s="60" customFormat="1" ht="51" customHeight="1" x14ac:dyDescent="0.25">
      <c r="A26" s="51">
        <v>44732</v>
      </c>
      <c r="B26" s="66" t="s">
        <v>199</v>
      </c>
      <c r="C26" s="53" t="s">
        <v>52</v>
      </c>
      <c r="D26" s="67" t="s">
        <v>198</v>
      </c>
      <c r="E26" s="64" t="s">
        <v>200</v>
      </c>
      <c r="F26" s="55" t="s">
        <v>38</v>
      </c>
      <c r="G26" s="64"/>
      <c r="H26" s="64"/>
      <c r="I26" s="64"/>
      <c r="J26" s="64"/>
      <c r="K26" s="65">
        <v>55395.1</v>
      </c>
      <c r="L26" s="65">
        <v>2347.25</v>
      </c>
      <c r="M26" s="65">
        <f t="shared" si="0"/>
        <v>53047.85</v>
      </c>
      <c r="N26" s="57"/>
      <c r="O26" s="58"/>
      <c r="P26" s="83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349" s="60" customFormat="1" ht="44.25" customHeight="1" x14ac:dyDescent="0.25">
      <c r="A27" s="51">
        <v>44732</v>
      </c>
      <c r="B27" s="52" t="s">
        <v>108</v>
      </c>
      <c r="C27" s="53" t="s">
        <v>49</v>
      </c>
      <c r="D27" s="67" t="s">
        <v>201</v>
      </c>
      <c r="E27" s="64" t="s">
        <v>202</v>
      </c>
      <c r="F27" s="63" t="s">
        <v>34</v>
      </c>
      <c r="G27" s="64"/>
      <c r="H27" s="64"/>
      <c r="I27" s="64"/>
      <c r="J27" s="64"/>
      <c r="K27" s="65">
        <v>155999.60999999999</v>
      </c>
      <c r="L27" s="65">
        <v>6610.16</v>
      </c>
      <c r="M27" s="65">
        <f t="shared" si="0"/>
        <v>149389.44999999998</v>
      </c>
      <c r="N27" s="57">
        <f t="shared" si="1"/>
        <v>6610.1600000000035</v>
      </c>
      <c r="O27" s="58"/>
      <c r="P27" s="83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349" s="60" customFormat="1" ht="58.5" customHeight="1" x14ac:dyDescent="0.25">
      <c r="A28" s="51">
        <v>44760</v>
      </c>
      <c r="B28" s="52" t="s">
        <v>108</v>
      </c>
      <c r="C28" s="53" t="s">
        <v>50</v>
      </c>
      <c r="D28" s="67" t="s">
        <v>294</v>
      </c>
      <c r="E28" s="53" t="s">
        <v>303</v>
      </c>
      <c r="F28" s="63" t="s">
        <v>35</v>
      </c>
      <c r="G28" s="64"/>
      <c r="H28" s="64"/>
      <c r="I28" s="64"/>
      <c r="J28" s="64"/>
      <c r="K28" s="65">
        <v>42733.7</v>
      </c>
      <c r="L28" s="65">
        <v>1810.75</v>
      </c>
      <c r="M28" s="65">
        <f t="shared" si="0"/>
        <v>40922.949999999997</v>
      </c>
      <c r="N28" s="57">
        <f t="shared" si="1"/>
        <v>1810.75</v>
      </c>
      <c r="O28" s="58"/>
      <c r="P28" s="83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349" s="60" customFormat="1" ht="58.5" customHeight="1" x14ac:dyDescent="0.25">
      <c r="A29" s="51">
        <v>44733</v>
      </c>
      <c r="B29" s="52">
        <v>2536</v>
      </c>
      <c r="C29" s="53" t="s">
        <v>56</v>
      </c>
      <c r="D29" s="67" t="s">
        <v>203</v>
      </c>
      <c r="E29" s="53" t="s">
        <v>57</v>
      </c>
      <c r="F29" s="63" t="s">
        <v>41</v>
      </c>
      <c r="G29" s="64"/>
      <c r="H29" s="64"/>
      <c r="I29" s="64"/>
      <c r="J29" s="64"/>
      <c r="K29" s="65">
        <v>164077.82</v>
      </c>
      <c r="L29" s="65">
        <v>6952.45</v>
      </c>
      <c r="M29" s="65">
        <f t="shared" si="0"/>
        <v>157125.37</v>
      </c>
      <c r="N29" s="57">
        <f t="shared" si="1"/>
        <v>6952.4500000000116</v>
      </c>
      <c r="O29" s="58"/>
      <c r="P29" s="83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349" s="69" customFormat="1" ht="78" customHeight="1" x14ac:dyDescent="0.25">
      <c r="A30" s="51">
        <v>44767</v>
      </c>
      <c r="B30" s="66" t="s">
        <v>108</v>
      </c>
      <c r="C30" s="53" t="s">
        <v>51</v>
      </c>
      <c r="D30" s="54" t="s">
        <v>204</v>
      </c>
      <c r="E30" s="53" t="s">
        <v>205</v>
      </c>
      <c r="F30" s="55" t="s">
        <v>36</v>
      </c>
      <c r="G30" s="53"/>
      <c r="H30" s="53"/>
      <c r="I30" s="53"/>
      <c r="J30" s="53"/>
      <c r="K30" s="56">
        <v>134667.5</v>
      </c>
      <c r="L30" s="56">
        <v>5706.25</v>
      </c>
      <c r="M30" s="56">
        <f t="shared" si="0"/>
        <v>128961.25</v>
      </c>
      <c r="N30" s="68">
        <f t="shared" si="1"/>
        <v>5706.25</v>
      </c>
      <c r="O30" s="58"/>
      <c r="P30" s="83"/>
    </row>
    <row r="31" spans="1:349" s="60" customFormat="1" ht="55.5" customHeight="1" x14ac:dyDescent="0.25">
      <c r="A31" s="70">
        <v>44758</v>
      </c>
      <c r="B31" s="71">
        <v>11504</v>
      </c>
      <c r="C31" s="72" t="s">
        <v>53</v>
      </c>
      <c r="D31" s="73" t="s">
        <v>23</v>
      </c>
      <c r="E31" s="73" t="s">
        <v>206</v>
      </c>
      <c r="F31" s="74" t="s">
        <v>39</v>
      </c>
      <c r="G31" s="73"/>
      <c r="H31" s="73"/>
      <c r="I31" s="73"/>
      <c r="J31" s="73"/>
      <c r="K31" s="75">
        <v>622877.77</v>
      </c>
      <c r="L31" s="75">
        <v>26393.13</v>
      </c>
      <c r="M31" s="75">
        <f t="shared" si="0"/>
        <v>596484.64</v>
      </c>
      <c r="N31" s="57">
        <f t="shared" si="1"/>
        <v>26393.130000000005</v>
      </c>
      <c r="O31" s="58"/>
      <c r="P31" s="83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349" s="60" customFormat="1" ht="67.5" customHeight="1" x14ac:dyDescent="0.25">
      <c r="A32" s="51">
        <v>44795</v>
      </c>
      <c r="B32" s="66" t="s">
        <v>207</v>
      </c>
      <c r="C32" s="53" t="s">
        <v>54</v>
      </c>
      <c r="D32" s="54" t="s">
        <v>55</v>
      </c>
      <c r="E32" s="64" t="s">
        <v>208</v>
      </c>
      <c r="F32" s="63" t="s">
        <v>40</v>
      </c>
      <c r="G32" s="64"/>
      <c r="H32" s="64"/>
      <c r="I32" s="64"/>
      <c r="J32" s="64"/>
      <c r="K32" s="65">
        <v>263085.59999999998</v>
      </c>
      <c r="L32" s="65">
        <v>0</v>
      </c>
      <c r="M32" s="65">
        <f>+K32-L32</f>
        <v>263085.59999999998</v>
      </c>
      <c r="N32" s="57">
        <f t="shared" si="1"/>
        <v>0</v>
      </c>
      <c r="O32" s="58"/>
      <c r="P32" s="83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</row>
    <row r="33" spans="1:349" s="60" customFormat="1" ht="51" customHeight="1" x14ac:dyDescent="0.25">
      <c r="A33" s="51">
        <v>44775</v>
      </c>
      <c r="B33" s="52">
        <v>200094971</v>
      </c>
      <c r="C33" s="53" t="s">
        <v>58</v>
      </c>
      <c r="D33" s="67" t="s">
        <v>209</v>
      </c>
      <c r="E33" s="64" t="s">
        <v>210</v>
      </c>
      <c r="F33" s="55" t="s">
        <v>42</v>
      </c>
      <c r="G33" s="64"/>
      <c r="H33" s="64"/>
      <c r="I33" s="64"/>
      <c r="J33" s="64"/>
      <c r="K33" s="65">
        <v>6490</v>
      </c>
      <c r="L33" s="65">
        <v>572</v>
      </c>
      <c r="M33" s="65">
        <f t="shared" ref="M33:M65" si="2">K33-L33</f>
        <v>5918</v>
      </c>
      <c r="N33" s="57">
        <f t="shared" ref="N33:N39" si="3">+K33-M33</f>
        <v>572</v>
      </c>
      <c r="O33" s="58"/>
      <c r="P33" s="83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349" s="60" customFormat="1" ht="56.25" customHeight="1" x14ac:dyDescent="0.25">
      <c r="A34" s="51">
        <v>44796</v>
      </c>
      <c r="B34" s="52" t="s">
        <v>108</v>
      </c>
      <c r="C34" s="53" t="s">
        <v>22</v>
      </c>
      <c r="D34" s="54" t="s">
        <v>77</v>
      </c>
      <c r="E34" s="53" t="s">
        <v>211</v>
      </c>
      <c r="F34" s="55" t="s">
        <v>43</v>
      </c>
      <c r="G34" s="53"/>
      <c r="H34" s="53"/>
      <c r="I34" s="53"/>
      <c r="J34" s="53"/>
      <c r="K34" s="56">
        <v>59000</v>
      </c>
      <c r="L34" s="56">
        <v>11500</v>
      </c>
      <c r="M34" s="56">
        <f t="shared" si="2"/>
        <v>47500</v>
      </c>
      <c r="N34" s="57">
        <f t="shared" si="3"/>
        <v>11500</v>
      </c>
      <c r="O34" s="58"/>
      <c r="P34" s="83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349" s="60" customFormat="1" ht="48" customHeight="1" x14ac:dyDescent="0.25">
      <c r="A35" s="51">
        <v>44791</v>
      </c>
      <c r="B35" s="52">
        <v>513</v>
      </c>
      <c r="C35" s="53" t="s">
        <v>44</v>
      </c>
      <c r="D35" s="54" t="s">
        <v>212</v>
      </c>
      <c r="E35" s="53" t="s">
        <v>304</v>
      </c>
      <c r="F35" s="55" t="s">
        <v>59</v>
      </c>
      <c r="G35" s="53"/>
      <c r="H35" s="53"/>
      <c r="I35" s="53"/>
      <c r="J35" s="53"/>
      <c r="K35" s="56">
        <v>47200</v>
      </c>
      <c r="L35" s="56">
        <v>4160</v>
      </c>
      <c r="M35" s="56">
        <f t="shared" si="2"/>
        <v>43040</v>
      </c>
      <c r="N35" s="57">
        <f t="shared" si="3"/>
        <v>4160</v>
      </c>
      <c r="O35" s="58"/>
      <c r="P35" s="83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349" s="60" customFormat="1" ht="46.5" customHeight="1" x14ac:dyDescent="0.25">
      <c r="A36" s="51">
        <v>44770</v>
      </c>
      <c r="B36" s="52" t="s">
        <v>213</v>
      </c>
      <c r="C36" s="53" t="s">
        <v>71</v>
      </c>
      <c r="D36" s="67" t="s">
        <v>214</v>
      </c>
      <c r="E36" s="64" t="s">
        <v>305</v>
      </c>
      <c r="F36" s="55" t="s">
        <v>62</v>
      </c>
      <c r="G36" s="64"/>
      <c r="H36" s="64"/>
      <c r="I36" s="64"/>
      <c r="J36" s="64"/>
      <c r="K36" s="65">
        <v>63075.5</v>
      </c>
      <c r="L36" s="65">
        <v>5559.21</v>
      </c>
      <c r="M36" s="65">
        <f t="shared" si="2"/>
        <v>57516.29</v>
      </c>
      <c r="N36" s="57">
        <f t="shared" si="3"/>
        <v>5559.2099999999991</v>
      </c>
      <c r="O36" s="58"/>
      <c r="P36" s="83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349" s="60" customFormat="1" ht="44.25" customHeight="1" x14ac:dyDescent="0.25">
      <c r="A37" s="51">
        <v>44732</v>
      </c>
      <c r="B37" s="66" t="s">
        <v>215</v>
      </c>
      <c r="C37" s="53" t="s">
        <v>60</v>
      </c>
      <c r="D37" s="54" t="s">
        <v>216</v>
      </c>
      <c r="E37" s="64" t="s">
        <v>217</v>
      </c>
      <c r="F37" s="55" t="s">
        <v>61</v>
      </c>
      <c r="G37" s="64"/>
      <c r="H37" s="64"/>
      <c r="I37" s="64"/>
      <c r="J37" s="64"/>
      <c r="K37" s="65">
        <v>8950</v>
      </c>
      <c r="L37" s="65">
        <v>447.5</v>
      </c>
      <c r="M37" s="56">
        <f t="shared" ref="M37" si="4">K37-L37</f>
        <v>8502.5</v>
      </c>
      <c r="N37" s="57">
        <f t="shared" ref="N37" si="5">+K37-M37</f>
        <v>447.5</v>
      </c>
      <c r="O37" s="58"/>
      <c r="P37" s="83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349" s="60" customFormat="1" ht="51.75" customHeight="1" x14ac:dyDescent="0.25">
      <c r="A38" s="51">
        <v>44764</v>
      </c>
      <c r="B38" s="52">
        <v>305524900</v>
      </c>
      <c r="C38" s="53" t="s">
        <v>72</v>
      </c>
      <c r="D38" s="67" t="s">
        <v>218</v>
      </c>
      <c r="E38" s="53" t="s">
        <v>306</v>
      </c>
      <c r="F38" s="63" t="s">
        <v>63</v>
      </c>
      <c r="G38" s="64"/>
      <c r="H38" s="64"/>
      <c r="I38" s="64"/>
      <c r="J38" s="64"/>
      <c r="K38" s="65">
        <v>300200</v>
      </c>
      <c r="L38" s="65">
        <v>1186.04</v>
      </c>
      <c r="M38" s="65">
        <f t="shared" si="2"/>
        <v>299013.96000000002</v>
      </c>
      <c r="N38" s="57">
        <f t="shared" si="3"/>
        <v>1186.039999999979</v>
      </c>
      <c r="O38" s="58"/>
      <c r="P38" s="83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349" s="60" customFormat="1" ht="51.75" customHeight="1" x14ac:dyDescent="0.25">
      <c r="A39" s="51">
        <v>44792</v>
      </c>
      <c r="B39" s="52" t="s">
        <v>219</v>
      </c>
      <c r="C39" s="53" t="s">
        <v>73</v>
      </c>
      <c r="D39" s="54" t="s">
        <v>220</v>
      </c>
      <c r="E39" s="53" t="s">
        <v>221</v>
      </c>
      <c r="F39" s="55" t="s">
        <v>64</v>
      </c>
      <c r="G39" s="53"/>
      <c r="H39" s="53"/>
      <c r="I39" s="53"/>
      <c r="J39" s="53"/>
      <c r="K39" s="56">
        <v>6634.03</v>
      </c>
      <c r="L39" s="56">
        <v>258.76</v>
      </c>
      <c r="M39" s="56">
        <f t="shared" si="2"/>
        <v>6375.2699999999995</v>
      </c>
      <c r="N39" s="57">
        <f t="shared" si="3"/>
        <v>258.76000000000022</v>
      </c>
      <c r="O39" s="58"/>
      <c r="P39" s="83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349" s="60" customFormat="1" ht="54" customHeight="1" x14ac:dyDescent="0.25">
      <c r="A40" s="51">
        <v>44788</v>
      </c>
      <c r="B40" s="52" t="s">
        <v>108</v>
      </c>
      <c r="C40" s="77" t="s">
        <v>74</v>
      </c>
      <c r="D40" s="54" t="s">
        <v>75</v>
      </c>
      <c r="E40" s="53" t="s">
        <v>307</v>
      </c>
      <c r="F40" s="63" t="s">
        <v>65</v>
      </c>
      <c r="G40" s="51"/>
      <c r="H40" s="51"/>
      <c r="I40" s="51"/>
      <c r="J40" s="51"/>
      <c r="K40" s="56">
        <v>163076</v>
      </c>
      <c r="L40" s="56">
        <v>31786</v>
      </c>
      <c r="M40" s="56">
        <v>131290</v>
      </c>
      <c r="N40" s="57"/>
      <c r="O40" s="58"/>
      <c r="P40" s="83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</row>
    <row r="41" spans="1:349" s="60" customFormat="1" ht="49.5" customHeight="1" x14ac:dyDescent="0.25">
      <c r="A41" s="51">
        <v>44805</v>
      </c>
      <c r="B41" s="66" t="s">
        <v>108</v>
      </c>
      <c r="C41" s="53" t="s">
        <v>76</v>
      </c>
      <c r="D41" s="62" t="s">
        <v>77</v>
      </c>
      <c r="E41" s="62" t="s">
        <v>222</v>
      </c>
      <c r="F41" s="55" t="s">
        <v>66</v>
      </c>
      <c r="G41" s="51"/>
      <c r="H41" s="51"/>
      <c r="I41" s="51"/>
      <c r="J41" s="51"/>
      <c r="K41" s="56">
        <v>59000</v>
      </c>
      <c r="L41" s="56">
        <v>11500</v>
      </c>
      <c r="M41" s="56">
        <f t="shared" si="2"/>
        <v>47500</v>
      </c>
      <c r="N41" s="57">
        <f t="shared" ref="N41:N49" si="6">+K41-M41</f>
        <v>11500</v>
      </c>
      <c r="O41" s="58"/>
      <c r="P41" s="83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349" s="60" customFormat="1" ht="48" customHeight="1" x14ac:dyDescent="0.25">
      <c r="A42" s="51">
        <v>44790</v>
      </c>
      <c r="B42" s="52">
        <v>1098</v>
      </c>
      <c r="C42" s="53" t="s">
        <v>78</v>
      </c>
      <c r="D42" s="67" t="s">
        <v>196</v>
      </c>
      <c r="E42" s="64" t="s">
        <v>308</v>
      </c>
      <c r="F42" s="55" t="s">
        <v>67</v>
      </c>
      <c r="G42" s="64"/>
      <c r="H42" s="64"/>
      <c r="I42" s="64"/>
      <c r="J42" s="64"/>
      <c r="K42" s="65">
        <v>59000</v>
      </c>
      <c r="L42" s="65">
        <v>5200</v>
      </c>
      <c r="M42" s="65">
        <f t="shared" si="2"/>
        <v>53800</v>
      </c>
      <c r="N42" s="57">
        <f t="shared" si="6"/>
        <v>5200</v>
      </c>
      <c r="O42" s="58"/>
      <c r="P42" s="83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349" s="60" customFormat="1" ht="45.75" customHeight="1" x14ac:dyDescent="0.25">
      <c r="A43" s="51">
        <v>44795</v>
      </c>
      <c r="B43" s="52" t="s">
        <v>108</v>
      </c>
      <c r="C43" s="53" t="s">
        <v>79</v>
      </c>
      <c r="D43" s="67" t="s">
        <v>80</v>
      </c>
      <c r="E43" s="53" t="s">
        <v>223</v>
      </c>
      <c r="F43" s="63" t="s">
        <v>68</v>
      </c>
      <c r="G43" s="78"/>
      <c r="H43" s="78"/>
      <c r="I43" s="78"/>
      <c r="J43" s="79"/>
      <c r="K43" s="65">
        <v>59000</v>
      </c>
      <c r="L43" s="65">
        <v>11500</v>
      </c>
      <c r="M43" s="65">
        <f t="shared" si="2"/>
        <v>47500</v>
      </c>
      <c r="N43" s="57">
        <f t="shared" si="6"/>
        <v>11500</v>
      </c>
      <c r="O43" s="58"/>
      <c r="P43" s="83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349" s="60" customFormat="1" ht="45.75" customHeight="1" x14ac:dyDescent="0.25">
      <c r="A44" s="51">
        <v>44722</v>
      </c>
      <c r="B44" s="52" t="s">
        <v>224</v>
      </c>
      <c r="C44" s="53" t="s">
        <v>81</v>
      </c>
      <c r="D44" s="67" t="s">
        <v>225</v>
      </c>
      <c r="E44" s="64" t="s">
        <v>226</v>
      </c>
      <c r="F44" s="55" t="s">
        <v>69</v>
      </c>
      <c r="G44" s="64"/>
      <c r="H44" s="64"/>
      <c r="I44" s="64"/>
      <c r="J44" s="64"/>
      <c r="K44" s="65">
        <v>21856</v>
      </c>
      <c r="L44" s="65">
        <v>945.82</v>
      </c>
      <c r="M44" s="65">
        <f t="shared" si="2"/>
        <v>20910.18</v>
      </c>
      <c r="N44" s="80">
        <f t="shared" si="6"/>
        <v>945.81999999999971</v>
      </c>
      <c r="O44" s="58"/>
      <c r="P44" s="83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  <c r="IW44" s="80"/>
      <c r="IX44" s="80"/>
      <c r="IY44" s="80"/>
      <c r="IZ44" s="80"/>
      <c r="JA44" s="80"/>
      <c r="JB44" s="80"/>
      <c r="JC44" s="80"/>
      <c r="JD44" s="80"/>
      <c r="JE44" s="80"/>
      <c r="JF44" s="80"/>
      <c r="JG44" s="80"/>
      <c r="JH44" s="80"/>
      <c r="JI44" s="80"/>
      <c r="JJ44" s="80"/>
      <c r="JK44" s="80"/>
      <c r="JL44" s="80"/>
      <c r="JM44" s="80"/>
      <c r="JN44" s="80"/>
      <c r="JO44" s="80"/>
      <c r="JP44" s="80"/>
      <c r="JQ44" s="80"/>
      <c r="JR44" s="80"/>
      <c r="JS44" s="80"/>
      <c r="JT44" s="80"/>
      <c r="JU44" s="80"/>
      <c r="JV44" s="80"/>
      <c r="JW44" s="80"/>
      <c r="JX44" s="80"/>
      <c r="JY44" s="80"/>
      <c r="JZ44" s="80"/>
      <c r="KA44" s="80"/>
      <c r="KB44" s="80"/>
      <c r="KC44" s="80"/>
      <c r="KD44" s="80"/>
      <c r="KE44" s="80"/>
      <c r="KF44" s="80"/>
      <c r="KG44" s="80"/>
      <c r="KH44" s="80"/>
      <c r="KI44" s="80"/>
      <c r="KJ44" s="80"/>
      <c r="KK44" s="80"/>
      <c r="KL44" s="80"/>
      <c r="KM44" s="80"/>
      <c r="KN44" s="80"/>
      <c r="KO44" s="80"/>
      <c r="KP44" s="80"/>
      <c r="KQ44" s="80"/>
      <c r="KR44" s="80"/>
      <c r="KS44" s="80"/>
      <c r="KT44" s="80"/>
      <c r="KU44" s="80"/>
      <c r="KV44" s="80"/>
      <c r="KW44" s="80"/>
      <c r="KX44" s="80"/>
      <c r="KY44" s="80"/>
      <c r="KZ44" s="80"/>
      <c r="LA44" s="80"/>
      <c r="LB44" s="80"/>
      <c r="LC44" s="80"/>
      <c r="LD44" s="80"/>
      <c r="LE44" s="80"/>
      <c r="LF44" s="80"/>
      <c r="LG44" s="80"/>
      <c r="LH44" s="80"/>
      <c r="LI44" s="80"/>
      <c r="LJ44" s="80"/>
      <c r="LK44" s="80"/>
      <c r="LL44" s="80"/>
      <c r="LM44" s="80"/>
      <c r="LN44" s="80"/>
      <c r="LO44" s="80"/>
      <c r="LP44" s="80"/>
      <c r="LQ44" s="80"/>
      <c r="LR44" s="80"/>
      <c r="LS44" s="80"/>
      <c r="LT44" s="80"/>
      <c r="LU44" s="80"/>
      <c r="LV44" s="80"/>
      <c r="LW44" s="80"/>
      <c r="LX44" s="80"/>
      <c r="LY44" s="80"/>
      <c r="LZ44" s="80"/>
      <c r="MA44" s="80"/>
      <c r="MB44" s="80"/>
      <c r="MC44" s="80"/>
      <c r="MD44" s="80"/>
      <c r="ME44" s="80"/>
      <c r="MF44" s="80"/>
      <c r="MG44" s="80"/>
      <c r="MH44" s="80"/>
      <c r="MI44" s="80"/>
      <c r="MJ44" s="80"/>
      <c r="MK44" s="80"/>
    </row>
    <row r="45" spans="1:349" s="60" customFormat="1" ht="48.75" customHeight="1" x14ac:dyDescent="0.25">
      <c r="A45" s="51">
        <v>44722</v>
      </c>
      <c r="B45" s="52" t="s">
        <v>227</v>
      </c>
      <c r="C45" s="53" t="s">
        <v>82</v>
      </c>
      <c r="D45" s="67" t="s">
        <v>225</v>
      </c>
      <c r="E45" s="64" t="s">
        <v>83</v>
      </c>
      <c r="F45" s="55" t="s">
        <v>70</v>
      </c>
      <c r="G45" s="64"/>
      <c r="H45" s="64"/>
      <c r="I45" s="64"/>
      <c r="J45" s="64"/>
      <c r="K45" s="65">
        <v>3843</v>
      </c>
      <c r="L45" s="65">
        <v>192.15</v>
      </c>
      <c r="M45" s="65">
        <f t="shared" si="2"/>
        <v>3650.85</v>
      </c>
      <c r="N45" s="57">
        <f t="shared" si="6"/>
        <v>192.15000000000009</v>
      </c>
      <c r="O45" s="58"/>
      <c r="P45" s="83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349" s="60" customFormat="1" ht="47.25" customHeight="1" x14ac:dyDescent="0.25">
      <c r="A46" s="51">
        <v>44795</v>
      </c>
      <c r="B46" s="52">
        <v>10</v>
      </c>
      <c r="C46" s="53" t="s">
        <v>94</v>
      </c>
      <c r="D46" s="67" t="s">
        <v>228</v>
      </c>
      <c r="E46" s="64" t="s">
        <v>229</v>
      </c>
      <c r="F46" s="55" t="s">
        <v>84</v>
      </c>
      <c r="G46" s="64"/>
      <c r="H46" s="64"/>
      <c r="I46" s="64"/>
      <c r="J46" s="64"/>
      <c r="K46" s="65">
        <v>74999.990000000005</v>
      </c>
      <c r="L46" s="65">
        <v>6610.18</v>
      </c>
      <c r="M46" s="65">
        <f t="shared" si="2"/>
        <v>68389.81</v>
      </c>
      <c r="N46" s="57">
        <f t="shared" si="6"/>
        <v>6610.1800000000076</v>
      </c>
      <c r="O46" s="58"/>
      <c r="P46" s="83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349" s="60" customFormat="1" ht="47.25" customHeight="1" x14ac:dyDescent="0.25">
      <c r="A47" s="51">
        <v>44767</v>
      </c>
      <c r="B47" s="66" t="s">
        <v>230</v>
      </c>
      <c r="C47" s="53" t="s">
        <v>122</v>
      </c>
      <c r="D47" s="67" t="s">
        <v>231</v>
      </c>
      <c r="E47" s="64" t="s">
        <v>232</v>
      </c>
      <c r="F47" s="55" t="s">
        <v>85</v>
      </c>
      <c r="G47" s="64"/>
      <c r="H47" s="64"/>
      <c r="I47" s="64"/>
      <c r="J47" s="64"/>
      <c r="K47" s="65">
        <v>58333.33</v>
      </c>
      <c r="L47" s="65">
        <v>11370.06</v>
      </c>
      <c r="M47" s="65">
        <f t="shared" si="2"/>
        <v>46963.270000000004</v>
      </c>
      <c r="N47" s="57">
        <f t="shared" si="6"/>
        <v>11370.059999999998</v>
      </c>
      <c r="O47" s="58"/>
      <c r="P47" s="83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</row>
    <row r="48" spans="1:349" s="60" customFormat="1" ht="48.75" customHeight="1" x14ac:dyDescent="0.25">
      <c r="A48" s="51">
        <v>44784</v>
      </c>
      <c r="B48" s="52">
        <v>30007300</v>
      </c>
      <c r="C48" s="62" t="s">
        <v>95</v>
      </c>
      <c r="D48" s="67" t="s">
        <v>233</v>
      </c>
      <c r="E48" s="64" t="s">
        <v>234</v>
      </c>
      <c r="F48" s="63" t="s">
        <v>86</v>
      </c>
      <c r="G48" s="64"/>
      <c r="H48" s="64"/>
      <c r="I48" s="64"/>
      <c r="J48" s="64"/>
      <c r="K48" s="65">
        <v>11632.71</v>
      </c>
      <c r="L48" s="65">
        <v>1025.27</v>
      </c>
      <c r="M48" s="65">
        <f t="shared" si="2"/>
        <v>10607.439999999999</v>
      </c>
      <c r="N48" s="57">
        <f t="shared" si="6"/>
        <v>1025.2700000000004</v>
      </c>
      <c r="O48" s="58"/>
      <c r="P48" s="83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349" s="60" customFormat="1" ht="44.25" customHeight="1" x14ac:dyDescent="0.25">
      <c r="A49" s="51">
        <v>44784</v>
      </c>
      <c r="B49" s="52">
        <v>30007301</v>
      </c>
      <c r="C49" s="53" t="s">
        <v>96</v>
      </c>
      <c r="D49" s="67" t="s">
        <v>233</v>
      </c>
      <c r="E49" s="64" t="s">
        <v>235</v>
      </c>
      <c r="F49" s="63" t="s">
        <v>86</v>
      </c>
      <c r="G49" s="64"/>
      <c r="H49" s="64"/>
      <c r="I49" s="64"/>
      <c r="J49" s="64"/>
      <c r="K49" s="65">
        <v>11632.71</v>
      </c>
      <c r="L49" s="65">
        <v>1025.27</v>
      </c>
      <c r="M49" s="65">
        <f t="shared" si="2"/>
        <v>10607.439999999999</v>
      </c>
      <c r="N49" s="57">
        <f t="shared" si="6"/>
        <v>1025.2700000000004</v>
      </c>
      <c r="O49" s="58"/>
      <c r="P49" s="83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</row>
    <row r="50" spans="1:349" s="60" customFormat="1" ht="51" customHeight="1" x14ac:dyDescent="0.25">
      <c r="A50" s="51">
        <v>44809</v>
      </c>
      <c r="B50" s="52" t="s">
        <v>237</v>
      </c>
      <c r="C50" s="53" t="s">
        <v>97</v>
      </c>
      <c r="D50" s="67" t="s">
        <v>220</v>
      </c>
      <c r="E50" s="64" t="s">
        <v>236</v>
      </c>
      <c r="F50" s="55" t="s">
        <v>87</v>
      </c>
      <c r="G50" s="64"/>
      <c r="H50" s="64"/>
      <c r="I50" s="64"/>
      <c r="J50" s="64"/>
      <c r="K50" s="65">
        <v>137030.64000000001</v>
      </c>
      <c r="L50" s="65">
        <v>5300.2</v>
      </c>
      <c r="M50" s="65">
        <f t="shared" si="2"/>
        <v>131730.44</v>
      </c>
      <c r="N50" s="57">
        <f t="shared" ref="N50:N59" si="7">+K50-M50</f>
        <v>5300.2000000000116</v>
      </c>
      <c r="O50" s="58"/>
      <c r="P50" s="83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349" s="60" customFormat="1" ht="37.5" customHeight="1" x14ac:dyDescent="0.25">
      <c r="A51" s="51">
        <v>44804</v>
      </c>
      <c r="B51" s="52" t="s">
        <v>108</v>
      </c>
      <c r="C51" s="53" t="s">
        <v>98</v>
      </c>
      <c r="D51" s="67" t="s">
        <v>238</v>
      </c>
      <c r="E51" s="64" t="s">
        <v>239</v>
      </c>
      <c r="F51" s="63" t="s">
        <v>88</v>
      </c>
      <c r="G51" s="64"/>
      <c r="H51" s="64"/>
      <c r="I51" s="64"/>
      <c r="J51" s="64"/>
      <c r="K51" s="65">
        <v>501462.48</v>
      </c>
      <c r="L51" s="65">
        <v>25073.13</v>
      </c>
      <c r="M51" s="65">
        <f t="shared" si="2"/>
        <v>476389.35</v>
      </c>
      <c r="N51" s="57">
        <f t="shared" si="7"/>
        <v>25073.130000000005</v>
      </c>
      <c r="O51" s="58"/>
      <c r="P51" s="83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</row>
    <row r="52" spans="1:349" s="60" customFormat="1" ht="69.75" customHeight="1" x14ac:dyDescent="0.25">
      <c r="A52" s="51">
        <v>44767</v>
      </c>
      <c r="B52" s="66" t="s">
        <v>240</v>
      </c>
      <c r="C52" s="53" t="s">
        <v>99</v>
      </c>
      <c r="D52" s="67" t="s">
        <v>120</v>
      </c>
      <c r="E52" s="64" t="s">
        <v>241</v>
      </c>
      <c r="F52" s="63" t="s">
        <v>89</v>
      </c>
      <c r="G52" s="53"/>
      <c r="H52" s="53"/>
      <c r="I52" s="53"/>
      <c r="J52" s="53"/>
      <c r="K52" s="65">
        <v>58333.33</v>
      </c>
      <c r="L52" s="65">
        <v>11370.06</v>
      </c>
      <c r="M52" s="65">
        <f t="shared" si="2"/>
        <v>46963.270000000004</v>
      </c>
      <c r="N52" s="57">
        <f t="shared" si="7"/>
        <v>11370.059999999998</v>
      </c>
      <c r="O52" s="58"/>
      <c r="P52" s="83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</row>
    <row r="53" spans="1:349" s="60" customFormat="1" ht="52.5" customHeight="1" x14ac:dyDescent="0.25">
      <c r="A53" s="51">
        <v>44728</v>
      </c>
      <c r="B53" s="66" t="s">
        <v>108</v>
      </c>
      <c r="C53" s="53" t="s">
        <v>100</v>
      </c>
      <c r="D53" s="54" t="s">
        <v>242</v>
      </c>
      <c r="E53" s="53" t="s">
        <v>243</v>
      </c>
      <c r="F53" s="55" t="s">
        <v>90</v>
      </c>
      <c r="G53" s="53"/>
      <c r="H53" s="53"/>
      <c r="I53" s="53"/>
      <c r="J53" s="53"/>
      <c r="K53" s="56">
        <v>59000</v>
      </c>
      <c r="L53" s="56">
        <v>5200</v>
      </c>
      <c r="M53" s="56">
        <f t="shared" si="2"/>
        <v>53800</v>
      </c>
      <c r="N53" s="57">
        <f t="shared" si="7"/>
        <v>5200</v>
      </c>
      <c r="O53" s="58"/>
      <c r="P53" s="83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349" s="60" customFormat="1" ht="49.5" customHeight="1" x14ac:dyDescent="0.25">
      <c r="A54" s="51">
        <v>44810</v>
      </c>
      <c r="B54" s="66" t="s">
        <v>108</v>
      </c>
      <c r="C54" s="53" t="s">
        <v>101</v>
      </c>
      <c r="D54" s="67" t="s">
        <v>295</v>
      </c>
      <c r="E54" s="64" t="s">
        <v>102</v>
      </c>
      <c r="F54" s="55" t="s">
        <v>91</v>
      </c>
      <c r="G54" s="64"/>
      <c r="H54" s="64"/>
      <c r="I54" s="64"/>
      <c r="J54" s="64"/>
      <c r="K54" s="65">
        <v>36916.54</v>
      </c>
      <c r="L54" s="65">
        <v>1427.18</v>
      </c>
      <c r="M54" s="65">
        <f t="shared" si="2"/>
        <v>35489.360000000001</v>
      </c>
      <c r="N54" s="57">
        <f t="shared" si="7"/>
        <v>1427.1800000000003</v>
      </c>
      <c r="O54" s="58"/>
      <c r="P54" s="83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pans="1:349" s="60" customFormat="1" ht="57" customHeight="1" x14ac:dyDescent="0.25">
      <c r="A55" s="51">
        <v>44743</v>
      </c>
      <c r="B55" s="52">
        <v>50021719</v>
      </c>
      <c r="C55" s="53" t="s">
        <v>103</v>
      </c>
      <c r="D55" s="67" t="s">
        <v>244</v>
      </c>
      <c r="E55" s="64" t="s">
        <v>309</v>
      </c>
      <c r="F55" s="55" t="s">
        <v>92</v>
      </c>
      <c r="G55" s="64"/>
      <c r="H55" s="64"/>
      <c r="I55" s="64"/>
      <c r="J55" s="64"/>
      <c r="K55" s="65">
        <v>497791.37</v>
      </c>
      <c r="L55" s="65">
        <v>20445.419999999998</v>
      </c>
      <c r="M55" s="65">
        <f t="shared" si="2"/>
        <v>477345.95</v>
      </c>
      <c r="N55" s="57">
        <f t="shared" si="7"/>
        <v>20445.419999999984</v>
      </c>
      <c r="O55" s="58"/>
      <c r="P55" s="83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pans="1:349" s="60" customFormat="1" ht="45" customHeight="1" x14ac:dyDescent="0.25">
      <c r="A56" s="51">
        <v>44764</v>
      </c>
      <c r="B56" s="52" t="s">
        <v>108</v>
      </c>
      <c r="C56" s="53" t="s">
        <v>104</v>
      </c>
      <c r="D56" s="67" t="s">
        <v>245</v>
      </c>
      <c r="E56" s="64" t="s">
        <v>246</v>
      </c>
      <c r="F56" s="55" t="s">
        <v>93</v>
      </c>
      <c r="G56" s="64"/>
      <c r="H56" s="64"/>
      <c r="I56" s="64"/>
      <c r="J56" s="64"/>
      <c r="K56" s="65">
        <v>29350.14</v>
      </c>
      <c r="L56" s="65">
        <v>1243.6500000000001</v>
      </c>
      <c r="M56" s="65">
        <f t="shared" si="2"/>
        <v>28106.489999999998</v>
      </c>
      <c r="N56" s="57">
        <f t="shared" si="7"/>
        <v>1243.6500000000015</v>
      </c>
      <c r="O56" s="58"/>
      <c r="P56" s="83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</row>
    <row r="57" spans="1:349" s="60" customFormat="1" ht="45" customHeight="1" x14ac:dyDescent="0.25">
      <c r="A57" s="51">
        <v>44799</v>
      </c>
      <c r="B57" s="81">
        <v>565</v>
      </c>
      <c r="C57" s="53" t="s">
        <v>141</v>
      </c>
      <c r="D57" s="67" t="s">
        <v>296</v>
      </c>
      <c r="E57" s="64" t="s">
        <v>140</v>
      </c>
      <c r="F57" s="63" t="s">
        <v>123</v>
      </c>
      <c r="G57" s="64"/>
      <c r="H57" s="64"/>
      <c r="I57" s="64"/>
      <c r="J57" s="64"/>
      <c r="K57" s="65">
        <v>24000</v>
      </c>
      <c r="L57" s="65">
        <v>2115.2600000000002</v>
      </c>
      <c r="M57" s="65">
        <f t="shared" si="2"/>
        <v>21884.739999999998</v>
      </c>
      <c r="N57" s="57">
        <f t="shared" si="7"/>
        <v>2115.260000000002</v>
      </c>
      <c r="O57" s="58"/>
      <c r="P57" s="83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</row>
    <row r="58" spans="1:349" s="60" customFormat="1" ht="47.25" customHeight="1" x14ac:dyDescent="0.25">
      <c r="A58" s="51">
        <v>44796</v>
      </c>
      <c r="B58" s="52">
        <v>2700404831</v>
      </c>
      <c r="C58" s="53" t="s">
        <v>142</v>
      </c>
      <c r="D58" s="67" t="s">
        <v>297</v>
      </c>
      <c r="E58" s="53" t="s">
        <v>143</v>
      </c>
      <c r="F58" s="63" t="s">
        <v>124</v>
      </c>
      <c r="G58" s="64"/>
      <c r="H58" s="64"/>
      <c r="I58" s="64"/>
      <c r="J58" s="64"/>
      <c r="K58" s="65">
        <v>26672.66</v>
      </c>
      <c r="L58" s="65">
        <v>1555.57</v>
      </c>
      <c r="M58" s="65">
        <f t="shared" si="2"/>
        <v>25117.09</v>
      </c>
      <c r="N58" s="57">
        <f t="shared" si="7"/>
        <v>1555.5699999999997</v>
      </c>
      <c r="O58" s="58"/>
      <c r="P58" s="83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</row>
    <row r="59" spans="1:349" s="67" customFormat="1" ht="47.25" customHeight="1" x14ac:dyDescent="0.25">
      <c r="A59" s="51">
        <v>44768</v>
      </c>
      <c r="B59" s="81" t="s">
        <v>183</v>
      </c>
      <c r="C59" s="53" t="s">
        <v>144</v>
      </c>
      <c r="D59" s="67" t="s">
        <v>247</v>
      </c>
      <c r="E59" s="64" t="s">
        <v>105</v>
      </c>
      <c r="F59" s="63" t="s">
        <v>145</v>
      </c>
      <c r="G59" s="64"/>
      <c r="H59" s="64"/>
      <c r="I59" s="64"/>
      <c r="J59" s="64"/>
      <c r="K59" s="65">
        <v>73750</v>
      </c>
      <c r="L59" s="65">
        <v>3125</v>
      </c>
      <c r="M59" s="65">
        <f t="shared" si="2"/>
        <v>70625</v>
      </c>
      <c r="N59" s="57">
        <f t="shared" si="7"/>
        <v>3125</v>
      </c>
      <c r="O59" s="58"/>
      <c r="P59" s="83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  <c r="IW59" s="60"/>
      <c r="IX59" s="60"/>
      <c r="IY59" s="60"/>
      <c r="IZ59" s="60"/>
      <c r="JA59" s="60"/>
      <c r="JB59" s="60"/>
      <c r="JC59" s="60"/>
      <c r="JD59" s="60"/>
      <c r="JE59" s="60"/>
      <c r="JF59" s="60"/>
      <c r="JG59" s="60"/>
      <c r="JH59" s="60"/>
      <c r="JI59" s="60"/>
      <c r="JJ59" s="60"/>
      <c r="JK59" s="60"/>
      <c r="JL59" s="60"/>
      <c r="JM59" s="60"/>
      <c r="JN59" s="60"/>
      <c r="JO59" s="60"/>
      <c r="JP59" s="60"/>
      <c r="JQ59" s="60"/>
      <c r="JR59" s="60"/>
      <c r="JS59" s="60"/>
      <c r="JT59" s="60"/>
      <c r="JU59" s="60"/>
      <c r="JV59" s="60"/>
      <c r="JW59" s="60"/>
      <c r="JX59" s="60"/>
      <c r="JY59" s="60"/>
      <c r="JZ59" s="60"/>
      <c r="KA59" s="60"/>
      <c r="KB59" s="60"/>
      <c r="KC59" s="60"/>
      <c r="KD59" s="60"/>
      <c r="KE59" s="60"/>
      <c r="KF59" s="60"/>
      <c r="KG59" s="60"/>
      <c r="KH59" s="60"/>
      <c r="KI59" s="60"/>
      <c r="KJ59" s="60"/>
      <c r="KK59" s="60"/>
      <c r="KL59" s="60"/>
      <c r="KM59" s="60"/>
      <c r="KN59" s="60"/>
      <c r="KO59" s="60"/>
      <c r="KP59" s="60"/>
      <c r="KQ59" s="60"/>
      <c r="KR59" s="60"/>
      <c r="KS59" s="60"/>
      <c r="KT59" s="60"/>
      <c r="KU59" s="60"/>
      <c r="KV59" s="60"/>
      <c r="KW59" s="60"/>
      <c r="KX59" s="60"/>
      <c r="KY59" s="60"/>
      <c r="KZ59" s="60"/>
      <c r="LA59" s="60"/>
      <c r="LB59" s="60"/>
      <c r="LC59" s="60"/>
      <c r="LD59" s="60"/>
      <c r="LE59" s="60"/>
      <c r="LF59" s="60"/>
      <c r="LG59" s="60"/>
      <c r="LH59" s="60"/>
      <c r="LI59" s="60"/>
      <c r="LJ59" s="60"/>
      <c r="LK59" s="60"/>
      <c r="LL59" s="60"/>
      <c r="LM59" s="60"/>
      <c r="LN59" s="60"/>
      <c r="LO59" s="60"/>
      <c r="LP59" s="60"/>
      <c r="LQ59" s="60"/>
      <c r="LR59" s="60"/>
      <c r="LS59" s="60"/>
      <c r="LT59" s="60"/>
      <c r="LU59" s="60"/>
      <c r="LV59" s="60"/>
      <c r="LW59" s="60"/>
      <c r="LX59" s="60"/>
      <c r="LY59" s="60"/>
      <c r="LZ59" s="60"/>
      <c r="MA59" s="60"/>
      <c r="MB59" s="60"/>
      <c r="MC59" s="60"/>
      <c r="MD59" s="60"/>
      <c r="ME59" s="60"/>
      <c r="MF59" s="60"/>
      <c r="MG59" s="60"/>
      <c r="MH59" s="60"/>
      <c r="MI59" s="60"/>
      <c r="MJ59" s="60"/>
      <c r="MK59" s="60"/>
    </row>
    <row r="60" spans="1:349" s="60" customFormat="1" ht="51.75" customHeight="1" x14ac:dyDescent="0.25">
      <c r="A60" s="51">
        <v>44761</v>
      </c>
      <c r="B60" s="52">
        <v>885</v>
      </c>
      <c r="C60" s="53" t="s">
        <v>146</v>
      </c>
      <c r="D60" s="67" t="s">
        <v>248</v>
      </c>
      <c r="E60" s="64" t="s">
        <v>310</v>
      </c>
      <c r="F60" s="55" t="s">
        <v>125</v>
      </c>
      <c r="G60" s="64"/>
      <c r="H60" s="64"/>
      <c r="I60" s="64"/>
      <c r="J60" s="64"/>
      <c r="K60" s="65">
        <v>111510</v>
      </c>
      <c r="L60" s="65">
        <v>4725</v>
      </c>
      <c r="M60" s="65">
        <f t="shared" si="2"/>
        <v>106785</v>
      </c>
      <c r="N60" s="57">
        <f t="shared" ref="N60:N82" si="8">+K60-M60</f>
        <v>4725</v>
      </c>
      <c r="O60" s="58"/>
      <c r="P60" s="83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</row>
    <row r="61" spans="1:349" s="60" customFormat="1" ht="43.5" customHeight="1" x14ac:dyDescent="0.25">
      <c r="A61" s="51">
        <v>44756</v>
      </c>
      <c r="B61" s="52">
        <v>6674</v>
      </c>
      <c r="C61" s="53" t="s">
        <v>147</v>
      </c>
      <c r="D61" s="67" t="s">
        <v>249</v>
      </c>
      <c r="E61" s="64" t="s">
        <v>303</v>
      </c>
      <c r="F61" s="55" t="s">
        <v>126</v>
      </c>
      <c r="G61" s="64"/>
      <c r="H61" s="64"/>
      <c r="I61" s="64"/>
      <c r="J61" s="64"/>
      <c r="K61" s="65">
        <v>4800.24</v>
      </c>
      <c r="L61" s="65">
        <v>203.4</v>
      </c>
      <c r="M61" s="65">
        <f t="shared" si="2"/>
        <v>4596.84</v>
      </c>
      <c r="N61" s="57">
        <f t="shared" si="8"/>
        <v>203.39999999999964</v>
      </c>
      <c r="O61" s="58"/>
      <c r="P61" s="83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</row>
    <row r="62" spans="1:349" s="60" customFormat="1" ht="46.5" customHeight="1" x14ac:dyDescent="0.25">
      <c r="A62" s="51" t="s">
        <v>148</v>
      </c>
      <c r="B62" s="52">
        <v>1400003113</v>
      </c>
      <c r="C62" s="53" t="s">
        <v>149</v>
      </c>
      <c r="D62" s="67" t="s">
        <v>250</v>
      </c>
      <c r="E62" s="64" t="s">
        <v>251</v>
      </c>
      <c r="F62" s="55" t="s">
        <v>127</v>
      </c>
      <c r="G62" s="64"/>
      <c r="H62" s="64"/>
      <c r="I62" s="64"/>
      <c r="J62" s="64"/>
      <c r="K62" s="65">
        <v>458580.03</v>
      </c>
      <c r="L62" s="65">
        <v>19431.36</v>
      </c>
      <c r="M62" s="65">
        <f t="shared" si="2"/>
        <v>439148.67000000004</v>
      </c>
      <c r="N62" s="57">
        <f t="shared" si="8"/>
        <v>19431.359999999986</v>
      </c>
      <c r="O62" s="58"/>
      <c r="P62" s="83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</row>
    <row r="63" spans="1:349" s="60" customFormat="1" ht="53.25" customHeight="1" x14ac:dyDescent="0.25">
      <c r="A63" s="51">
        <v>44757</v>
      </c>
      <c r="B63" s="52">
        <v>4037</v>
      </c>
      <c r="C63" s="53" t="s">
        <v>150</v>
      </c>
      <c r="D63" s="54" t="s">
        <v>252</v>
      </c>
      <c r="E63" s="53" t="s">
        <v>253</v>
      </c>
      <c r="F63" s="55" t="s">
        <v>128</v>
      </c>
      <c r="G63" s="53"/>
      <c r="H63" s="53"/>
      <c r="I63" s="53"/>
      <c r="J63" s="53"/>
      <c r="K63" s="56">
        <v>14344.85</v>
      </c>
      <c r="L63" s="56">
        <v>607.84</v>
      </c>
      <c r="M63" s="56">
        <f t="shared" si="2"/>
        <v>13737.01</v>
      </c>
      <c r="N63" s="57">
        <f t="shared" si="8"/>
        <v>607.84000000000015</v>
      </c>
      <c r="O63" s="58"/>
      <c r="P63" s="83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</row>
    <row r="64" spans="1:349" s="60" customFormat="1" ht="52.5" customHeight="1" x14ac:dyDescent="0.25">
      <c r="A64" s="51">
        <v>44757</v>
      </c>
      <c r="B64" s="52">
        <v>499</v>
      </c>
      <c r="C64" s="53" t="s">
        <v>151</v>
      </c>
      <c r="D64" s="67" t="s">
        <v>254</v>
      </c>
      <c r="E64" s="64" t="s">
        <v>255</v>
      </c>
      <c r="F64" s="55" t="s">
        <v>181</v>
      </c>
      <c r="G64" s="64"/>
      <c r="H64" s="64"/>
      <c r="I64" s="64"/>
      <c r="J64" s="64"/>
      <c r="K64" s="65">
        <v>63064.12</v>
      </c>
      <c r="L64" s="65">
        <v>2705.38</v>
      </c>
      <c r="M64" s="65">
        <f t="shared" si="2"/>
        <v>60358.740000000005</v>
      </c>
      <c r="N64" s="57">
        <f t="shared" si="8"/>
        <v>2705.3799999999974</v>
      </c>
      <c r="O64" s="58"/>
      <c r="P64" s="83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pans="1:349" s="60" customFormat="1" ht="63.75" customHeight="1" x14ac:dyDescent="0.25">
      <c r="A65" s="51">
        <v>44785</v>
      </c>
      <c r="B65" s="66" t="s">
        <v>256</v>
      </c>
      <c r="C65" s="53" t="s">
        <v>152</v>
      </c>
      <c r="D65" s="67" t="s">
        <v>257</v>
      </c>
      <c r="E65" s="64" t="s">
        <v>258</v>
      </c>
      <c r="F65" s="55" t="s">
        <v>129</v>
      </c>
      <c r="G65" s="64"/>
      <c r="H65" s="64"/>
      <c r="I65" s="64"/>
      <c r="J65" s="64"/>
      <c r="K65" s="65">
        <v>68711.7</v>
      </c>
      <c r="L65" s="65">
        <v>6055.96</v>
      </c>
      <c r="M65" s="65">
        <f t="shared" si="2"/>
        <v>62655.74</v>
      </c>
      <c r="N65" s="57">
        <f t="shared" si="8"/>
        <v>6055.9599999999991</v>
      </c>
      <c r="O65" s="58"/>
      <c r="P65" s="83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</row>
    <row r="66" spans="1:349" s="60" customFormat="1" ht="63.75" customHeight="1" x14ac:dyDescent="0.25">
      <c r="A66" s="51">
        <v>44715</v>
      </c>
      <c r="B66" s="66" t="s">
        <v>259</v>
      </c>
      <c r="C66" s="53" t="s">
        <v>153</v>
      </c>
      <c r="D66" s="67" t="s">
        <v>257</v>
      </c>
      <c r="E66" s="64" t="s">
        <v>260</v>
      </c>
      <c r="F66" s="55" t="s">
        <v>130</v>
      </c>
      <c r="G66" s="64"/>
      <c r="H66" s="64"/>
      <c r="I66" s="64"/>
      <c r="J66" s="64"/>
      <c r="K66" s="65">
        <v>20532</v>
      </c>
      <c r="L66" s="65">
        <v>1809.6</v>
      </c>
      <c r="M66" s="65">
        <f t="shared" ref="M66:M83" si="9">K66-L66</f>
        <v>18722.400000000001</v>
      </c>
      <c r="N66" s="57">
        <f t="shared" si="8"/>
        <v>1809.5999999999985</v>
      </c>
      <c r="O66" s="58"/>
      <c r="P66" s="83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</row>
    <row r="67" spans="1:349" s="60" customFormat="1" ht="54" customHeight="1" x14ac:dyDescent="0.25">
      <c r="A67" s="51">
        <v>44770</v>
      </c>
      <c r="B67" s="52">
        <v>80350</v>
      </c>
      <c r="C67" s="53" t="s">
        <v>154</v>
      </c>
      <c r="D67" s="67" t="s">
        <v>185</v>
      </c>
      <c r="E67" s="53" t="s">
        <v>261</v>
      </c>
      <c r="F67" s="55" t="s">
        <v>131</v>
      </c>
      <c r="G67" s="64"/>
      <c r="H67" s="64"/>
      <c r="I67" s="64"/>
      <c r="J67" s="64"/>
      <c r="K67" s="65">
        <v>580000</v>
      </c>
      <c r="L67" s="65">
        <v>29000</v>
      </c>
      <c r="M67" s="65">
        <f t="shared" si="9"/>
        <v>551000</v>
      </c>
      <c r="N67" s="57">
        <f t="shared" si="8"/>
        <v>29000</v>
      </c>
      <c r="O67" s="58"/>
      <c r="P67" s="83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</row>
    <row r="68" spans="1:349" s="60" customFormat="1" ht="52.5" customHeight="1" x14ac:dyDescent="0.25">
      <c r="A68" s="51">
        <v>44790</v>
      </c>
      <c r="B68" s="66" t="s">
        <v>182</v>
      </c>
      <c r="C68" s="53" t="s">
        <v>155</v>
      </c>
      <c r="D68" s="67" t="s">
        <v>23</v>
      </c>
      <c r="E68" s="64" t="s">
        <v>262</v>
      </c>
      <c r="F68" s="55" t="s">
        <v>132</v>
      </c>
      <c r="G68" s="64"/>
      <c r="H68" s="64"/>
      <c r="I68" s="64"/>
      <c r="J68" s="64"/>
      <c r="K68" s="65">
        <v>601829.42000000004</v>
      </c>
      <c r="L68" s="65">
        <v>25501.25</v>
      </c>
      <c r="M68" s="56">
        <f t="shared" si="9"/>
        <v>576328.17000000004</v>
      </c>
      <c r="N68" s="57">
        <f t="shared" si="8"/>
        <v>25501.25</v>
      </c>
      <c r="O68" s="58"/>
      <c r="P68" s="83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</row>
    <row r="69" spans="1:349" s="60" customFormat="1" ht="48.75" customHeight="1" x14ac:dyDescent="0.25">
      <c r="A69" s="51">
        <v>44774</v>
      </c>
      <c r="B69" s="52">
        <v>3567850</v>
      </c>
      <c r="C69" s="53" t="s">
        <v>156</v>
      </c>
      <c r="D69" s="54" t="s">
        <v>244</v>
      </c>
      <c r="E69" s="64" t="s">
        <v>311</v>
      </c>
      <c r="F69" s="55" t="s">
        <v>133</v>
      </c>
      <c r="G69" s="53"/>
      <c r="H69" s="53"/>
      <c r="I69" s="53"/>
      <c r="J69" s="53"/>
      <c r="K69" s="56">
        <v>497791.37</v>
      </c>
      <c r="L69" s="56">
        <v>20445.419999999998</v>
      </c>
      <c r="M69" s="56">
        <f t="shared" si="9"/>
        <v>477345.95</v>
      </c>
      <c r="N69" s="57">
        <f t="shared" si="8"/>
        <v>20445.419999999984</v>
      </c>
      <c r="O69" s="58"/>
      <c r="P69" s="83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</row>
    <row r="70" spans="1:349" s="60" customFormat="1" ht="48.75" customHeight="1" x14ac:dyDescent="0.25">
      <c r="A70" s="51">
        <v>44778</v>
      </c>
      <c r="B70" s="52"/>
      <c r="C70" s="53" t="s">
        <v>157</v>
      </c>
      <c r="D70" s="54" t="s">
        <v>263</v>
      </c>
      <c r="E70" s="53" t="s">
        <v>264</v>
      </c>
      <c r="F70" s="55" t="s">
        <v>134</v>
      </c>
      <c r="G70" s="53"/>
      <c r="H70" s="53"/>
      <c r="I70" s="53"/>
      <c r="J70" s="53"/>
      <c r="K70" s="56">
        <v>14765.5</v>
      </c>
      <c r="L70" s="56">
        <v>625.66</v>
      </c>
      <c r="M70" s="56">
        <f t="shared" si="9"/>
        <v>14139.84</v>
      </c>
      <c r="N70" s="57">
        <f t="shared" si="8"/>
        <v>625.65999999999985</v>
      </c>
      <c r="O70" s="58"/>
      <c r="P70" s="83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</row>
    <row r="71" spans="1:349" s="60" customFormat="1" ht="44.25" customHeight="1" x14ac:dyDescent="0.25">
      <c r="A71" s="51">
        <v>44760</v>
      </c>
      <c r="B71" s="66" t="s">
        <v>265</v>
      </c>
      <c r="C71" s="53" t="s">
        <v>158</v>
      </c>
      <c r="D71" s="54" t="s">
        <v>266</v>
      </c>
      <c r="E71" s="53" t="s">
        <v>267</v>
      </c>
      <c r="F71" s="55" t="s">
        <v>135</v>
      </c>
      <c r="G71" s="53"/>
      <c r="H71" s="53"/>
      <c r="I71" s="53"/>
      <c r="J71" s="53"/>
      <c r="K71" s="56">
        <v>34456</v>
      </c>
      <c r="L71" s="56">
        <v>1460</v>
      </c>
      <c r="M71" s="56">
        <f t="shared" si="9"/>
        <v>32996</v>
      </c>
      <c r="N71" s="57">
        <f t="shared" si="8"/>
        <v>1460</v>
      </c>
      <c r="O71" s="58"/>
      <c r="P71" s="83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</row>
    <row r="72" spans="1:349" s="60" customFormat="1" ht="54.75" customHeight="1" x14ac:dyDescent="0.25">
      <c r="A72" s="51">
        <v>44775</v>
      </c>
      <c r="B72" s="52" t="s">
        <v>108</v>
      </c>
      <c r="C72" s="53" t="s">
        <v>159</v>
      </c>
      <c r="D72" s="67" t="s">
        <v>268</v>
      </c>
      <c r="E72" s="64" t="s">
        <v>269</v>
      </c>
      <c r="F72" s="55" t="s">
        <v>136</v>
      </c>
      <c r="G72" s="64"/>
      <c r="H72" s="64"/>
      <c r="I72" s="64"/>
      <c r="J72" s="64"/>
      <c r="K72" s="65">
        <v>59000</v>
      </c>
      <c r="L72" s="65">
        <v>11500</v>
      </c>
      <c r="M72" s="65">
        <f t="shared" si="9"/>
        <v>47500</v>
      </c>
      <c r="N72" s="57">
        <f t="shared" si="8"/>
        <v>11500</v>
      </c>
      <c r="O72" s="58"/>
      <c r="P72" s="83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</row>
    <row r="73" spans="1:349" s="60" customFormat="1" ht="52.5" customHeight="1" x14ac:dyDescent="0.25">
      <c r="A73" s="51">
        <v>44777</v>
      </c>
      <c r="B73" s="52">
        <v>260</v>
      </c>
      <c r="C73" s="53" t="s">
        <v>160</v>
      </c>
      <c r="D73" s="67" t="s">
        <v>270</v>
      </c>
      <c r="E73" s="64" t="s">
        <v>271</v>
      </c>
      <c r="F73" s="55" t="s">
        <v>137</v>
      </c>
      <c r="G73" s="64"/>
      <c r="H73" s="64"/>
      <c r="I73" s="64"/>
      <c r="J73" s="64"/>
      <c r="K73" s="65">
        <v>57230</v>
      </c>
      <c r="L73" s="65">
        <v>4855</v>
      </c>
      <c r="M73" s="65">
        <f t="shared" si="9"/>
        <v>52375</v>
      </c>
      <c r="N73" s="57">
        <f t="shared" si="8"/>
        <v>4855</v>
      </c>
      <c r="O73" s="58"/>
      <c r="P73" s="83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</row>
    <row r="74" spans="1:349" s="60" customFormat="1" ht="58.5" customHeight="1" x14ac:dyDescent="0.25">
      <c r="A74" s="51">
        <v>44781</v>
      </c>
      <c r="B74" s="66" t="s">
        <v>272</v>
      </c>
      <c r="C74" s="53" t="s">
        <v>161</v>
      </c>
      <c r="D74" s="67" t="s">
        <v>273</v>
      </c>
      <c r="E74" s="64" t="s">
        <v>274</v>
      </c>
      <c r="F74" s="63" t="s">
        <v>138</v>
      </c>
      <c r="G74" s="64"/>
      <c r="H74" s="64"/>
      <c r="I74" s="64"/>
      <c r="J74" s="64"/>
      <c r="K74" s="65">
        <v>7375</v>
      </c>
      <c r="L74" s="65">
        <v>650</v>
      </c>
      <c r="M74" s="65">
        <f t="shared" si="9"/>
        <v>6725</v>
      </c>
      <c r="N74" s="57">
        <f t="shared" si="8"/>
        <v>650</v>
      </c>
      <c r="O74" s="58"/>
      <c r="P74" s="83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</row>
    <row r="75" spans="1:349" s="60" customFormat="1" ht="51.75" customHeight="1" x14ac:dyDescent="0.25">
      <c r="A75" s="62">
        <v>44791</v>
      </c>
      <c r="B75" s="66" t="s">
        <v>275</v>
      </c>
      <c r="C75" s="67" t="s">
        <v>162</v>
      </c>
      <c r="D75" s="67" t="s">
        <v>273</v>
      </c>
      <c r="E75" s="64" t="s">
        <v>276</v>
      </c>
      <c r="F75" s="55" t="s">
        <v>139</v>
      </c>
      <c r="G75" s="64"/>
      <c r="H75" s="64"/>
      <c r="I75" s="64"/>
      <c r="J75" s="64"/>
      <c r="K75" s="65">
        <v>74517</v>
      </c>
      <c r="L75" s="65">
        <v>6567.6</v>
      </c>
      <c r="M75" s="65">
        <f t="shared" si="9"/>
        <v>67949.399999999994</v>
      </c>
      <c r="N75" s="57">
        <f t="shared" si="8"/>
        <v>6567.6000000000058</v>
      </c>
      <c r="O75" s="58"/>
      <c r="P75" s="83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</row>
    <row r="76" spans="1:349" s="61" customFormat="1" ht="45.75" customHeight="1" x14ac:dyDescent="0.25">
      <c r="A76" s="51">
        <v>44743</v>
      </c>
      <c r="B76" s="66" t="s">
        <v>277</v>
      </c>
      <c r="C76" s="53" t="s">
        <v>168</v>
      </c>
      <c r="D76" s="67" t="s">
        <v>278</v>
      </c>
      <c r="E76" s="64" t="s">
        <v>279</v>
      </c>
      <c r="F76" s="63" t="s">
        <v>163</v>
      </c>
      <c r="G76" s="64"/>
      <c r="H76" s="64"/>
      <c r="I76" s="64"/>
      <c r="J76" s="64"/>
      <c r="K76" s="65">
        <v>273683.5</v>
      </c>
      <c r="L76" s="65">
        <v>11633.92</v>
      </c>
      <c r="M76" s="65">
        <f t="shared" si="9"/>
        <v>262049.58</v>
      </c>
      <c r="N76" s="57">
        <f t="shared" si="8"/>
        <v>11633.920000000013</v>
      </c>
      <c r="O76" s="58"/>
      <c r="P76" s="83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  <c r="IW76" s="60"/>
      <c r="IX76" s="60"/>
      <c r="IY76" s="60"/>
      <c r="IZ76" s="60"/>
      <c r="JA76" s="60"/>
      <c r="JB76" s="60"/>
      <c r="JC76" s="60"/>
      <c r="JD76" s="60"/>
      <c r="JE76" s="60"/>
      <c r="JF76" s="60"/>
      <c r="JG76" s="60"/>
      <c r="JH76" s="60"/>
      <c r="JI76" s="60"/>
      <c r="JJ76" s="60"/>
      <c r="JK76" s="60"/>
      <c r="JL76" s="60"/>
      <c r="JM76" s="60"/>
      <c r="JN76" s="60"/>
      <c r="JO76" s="60"/>
      <c r="JP76" s="60"/>
      <c r="JQ76" s="60"/>
      <c r="JR76" s="60"/>
      <c r="JS76" s="60"/>
      <c r="JT76" s="60"/>
      <c r="JU76" s="60"/>
      <c r="JV76" s="60"/>
      <c r="JW76" s="60"/>
      <c r="JX76" s="60"/>
      <c r="JY76" s="60"/>
      <c r="JZ76" s="60"/>
      <c r="KA76" s="60"/>
      <c r="KB76" s="60"/>
      <c r="KC76" s="60"/>
      <c r="KD76" s="60"/>
      <c r="KE76" s="60"/>
      <c r="KF76" s="60"/>
      <c r="KG76" s="60"/>
      <c r="KH76" s="60"/>
      <c r="KI76" s="60"/>
      <c r="KJ76" s="60"/>
      <c r="KK76" s="60"/>
      <c r="KL76" s="60"/>
      <c r="KM76" s="60"/>
      <c r="KN76" s="60"/>
      <c r="KO76" s="60"/>
      <c r="KP76" s="60"/>
      <c r="KQ76" s="60"/>
      <c r="KR76" s="60"/>
      <c r="KS76" s="60"/>
      <c r="KT76" s="60"/>
      <c r="KU76" s="60"/>
      <c r="KV76" s="60"/>
      <c r="KW76" s="60"/>
      <c r="KX76" s="60"/>
      <c r="KY76" s="60"/>
      <c r="KZ76" s="60"/>
      <c r="LA76" s="60"/>
      <c r="LB76" s="60"/>
      <c r="LC76" s="60"/>
      <c r="LD76" s="60"/>
      <c r="LE76" s="60"/>
      <c r="LF76" s="60"/>
      <c r="LG76" s="60"/>
      <c r="LH76" s="60"/>
      <c r="LI76" s="60"/>
      <c r="LJ76" s="60"/>
      <c r="LK76" s="60"/>
      <c r="LL76" s="60"/>
      <c r="LM76" s="60"/>
      <c r="LN76" s="60"/>
      <c r="LO76" s="60"/>
      <c r="LP76" s="60"/>
      <c r="LQ76" s="60"/>
      <c r="LR76" s="60"/>
      <c r="LS76" s="60"/>
      <c r="LT76" s="60"/>
      <c r="LU76" s="60"/>
      <c r="LV76" s="60"/>
      <c r="LW76" s="60"/>
      <c r="LX76" s="60"/>
      <c r="LY76" s="60"/>
      <c r="LZ76" s="60"/>
      <c r="MA76" s="60"/>
      <c r="MB76" s="60"/>
      <c r="MC76" s="60"/>
      <c r="MD76" s="60"/>
      <c r="ME76" s="60"/>
      <c r="MF76" s="60"/>
      <c r="MG76" s="60"/>
      <c r="MH76" s="60"/>
      <c r="MI76" s="60"/>
      <c r="MJ76" s="60"/>
      <c r="MK76" s="60"/>
    </row>
    <row r="77" spans="1:349" s="61" customFormat="1" ht="52.5" customHeight="1" x14ac:dyDescent="0.25">
      <c r="A77" s="51">
        <v>44782</v>
      </c>
      <c r="B77" s="66" t="s">
        <v>280</v>
      </c>
      <c r="C77" s="53" t="s">
        <v>169</v>
      </c>
      <c r="D77" s="67" t="s">
        <v>281</v>
      </c>
      <c r="E77" s="64" t="s">
        <v>282</v>
      </c>
      <c r="F77" s="63" t="s">
        <v>164</v>
      </c>
      <c r="G77" s="53"/>
      <c r="H77" s="53"/>
      <c r="I77" s="53"/>
      <c r="J77" s="53"/>
      <c r="K77" s="65">
        <v>283200</v>
      </c>
      <c r="L77" s="65">
        <v>12000</v>
      </c>
      <c r="M77" s="65">
        <f t="shared" si="9"/>
        <v>271200</v>
      </c>
      <c r="N77" s="57">
        <f t="shared" si="8"/>
        <v>12000</v>
      </c>
      <c r="O77" s="58"/>
      <c r="P77" s="83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  <c r="JT77" s="60"/>
      <c r="JU77" s="60"/>
      <c r="JV77" s="60"/>
      <c r="JW77" s="60"/>
      <c r="JX77" s="60"/>
      <c r="JY77" s="60"/>
      <c r="JZ77" s="60"/>
      <c r="KA77" s="60"/>
      <c r="KB77" s="60"/>
      <c r="KC77" s="60"/>
      <c r="KD77" s="60"/>
      <c r="KE77" s="60"/>
      <c r="KF77" s="60"/>
      <c r="KG77" s="60"/>
      <c r="KH77" s="60"/>
      <c r="KI77" s="60"/>
      <c r="KJ77" s="60"/>
      <c r="KK77" s="60"/>
      <c r="KL77" s="60"/>
      <c r="KM77" s="60"/>
      <c r="KN77" s="60"/>
      <c r="KO77" s="60"/>
      <c r="KP77" s="60"/>
      <c r="KQ77" s="60"/>
      <c r="KR77" s="60"/>
      <c r="KS77" s="60"/>
      <c r="KT77" s="60"/>
      <c r="KU77" s="60"/>
      <c r="KV77" s="60"/>
      <c r="KW77" s="60"/>
      <c r="KX77" s="60"/>
      <c r="KY77" s="60"/>
      <c r="KZ77" s="60"/>
      <c r="LA77" s="60"/>
      <c r="LB77" s="60"/>
      <c r="LC77" s="60"/>
      <c r="LD77" s="60"/>
      <c r="LE77" s="60"/>
      <c r="LF77" s="60"/>
      <c r="LG77" s="60"/>
      <c r="LH77" s="60"/>
      <c r="LI77" s="60"/>
      <c r="LJ77" s="60"/>
      <c r="LK77" s="60"/>
      <c r="LL77" s="60"/>
      <c r="LM77" s="60"/>
      <c r="LN77" s="60"/>
      <c r="LO77" s="60"/>
      <c r="LP77" s="60"/>
      <c r="LQ77" s="60"/>
      <c r="LR77" s="60"/>
      <c r="LS77" s="60"/>
      <c r="LT77" s="60"/>
      <c r="LU77" s="60"/>
      <c r="LV77" s="60"/>
      <c r="LW77" s="60"/>
      <c r="LX77" s="60"/>
      <c r="LY77" s="60"/>
      <c r="LZ77" s="60"/>
      <c r="MA77" s="60"/>
      <c r="MB77" s="60"/>
      <c r="MC77" s="60"/>
      <c r="MD77" s="60"/>
      <c r="ME77" s="60"/>
      <c r="MF77" s="60"/>
      <c r="MG77" s="60"/>
      <c r="MH77" s="60"/>
      <c r="MI77" s="60"/>
      <c r="MJ77" s="60"/>
      <c r="MK77" s="60"/>
    </row>
    <row r="78" spans="1:349" s="61" customFormat="1" ht="51" customHeight="1" x14ac:dyDescent="0.25">
      <c r="A78" s="51">
        <v>44743</v>
      </c>
      <c r="B78" s="52" t="s">
        <v>283</v>
      </c>
      <c r="C78" s="53" t="s">
        <v>170</v>
      </c>
      <c r="D78" s="67" t="s">
        <v>284</v>
      </c>
      <c r="E78" s="64" t="s">
        <v>285</v>
      </c>
      <c r="F78" s="63" t="s">
        <v>165</v>
      </c>
      <c r="G78" s="53"/>
      <c r="H78" s="53"/>
      <c r="I78" s="53"/>
      <c r="J78" s="53"/>
      <c r="K78" s="65">
        <v>17152.48</v>
      </c>
      <c r="L78" s="65">
        <v>726.8</v>
      </c>
      <c r="M78" s="65">
        <f t="shared" si="9"/>
        <v>16425.68</v>
      </c>
      <c r="N78" s="57">
        <f t="shared" si="8"/>
        <v>726.79999999999927</v>
      </c>
      <c r="O78" s="58"/>
      <c r="P78" s="83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</row>
    <row r="79" spans="1:349" s="61" customFormat="1" ht="51" customHeight="1" x14ac:dyDescent="0.25">
      <c r="A79" s="51">
        <v>44797</v>
      </c>
      <c r="B79" s="66" t="s">
        <v>286</v>
      </c>
      <c r="C79" s="53" t="s">
        <v>171</v>
      </c>
      <c r="D79" s="67" t="s">
        <v>287</v>
      </c>
      <c r="E79" s="64" t="s">
        <v>288</v>
      </c>
      <c r="F79" s="55" t="s">
        <v>166</v>
      </c>
      <c r="G79" s="64"/>
      <c r="H79" s="64"/>
      <c r="I79" s="64"/>
      <c r="J79" s="64"/>
      <c r="K79" s="65">
        <v>249449.05</v>
      </c>
      <c r="L79" s="65">
        <v>10569.88</v>
      </c>
      <c r="M79" s="65">
        <f t="shared" si="9"/>
        <v>238879.16999999998</v>
      </c>
      <c r="N79" s="57">
        <f t="shared" si="8"/>
        <v>10569.880000000005</v>
      </c>
      <c r="O79" s="58"/>
      <c r="P79" s="83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0"/>
      <c r="KO79" s="60"/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0"/>
      <c r="LP79" s="60"/>
      <c r="LQ79" s="60"/>
      <c r="LR79" s="60"/>
      <c r="LS79" s="60"/>
      <c r="LT79" s="60"/>
      <c r="LU79" s="60"/>
      <c r="LV79" s="60"/>
      <c r="LW79" s="60"/>
      <c r="LX79" s="60"/>
      <c r="LY79" s="60"/>
      <c r="LZ79" s="60"/>
      <c r="MA79" s="60"/>
      <c r="MB79" s="60"/>
      <c r="MC79" s="60"/>
      <c r="MD79" s="60"/>
      <c r="ME79" s="60"/>
      <c r="MF79" s="60"/>
      <c r="MG79" s="60"/>
      <c r="MH79" s="60"/>
      <c r="MI79" s="60"/>
      <c r="MJ79" s="60"/>
      <c r="MK79" s="60"/>
    </row>
    <row r="80" spans="1:349" s="61" customFormat="1" ht="51" customHeight="1" x14ac:dyDescent="0.25">
      <c r="A80" s="51">
        <v>44750</v>
      </c>
      <c r="B80" s="82" t="s">
        <v>289</v>
      </c>
      <c r="C80" s="53" t="s">
        <v>172</v>
      </c>
      <c r="D80" s="67" t="s">
        <v>290</v>
      </c>
      <c r="E80" s="53" t="s">
        <v>291</v>
      </c>
      <c r="F80" s="63" t="s">
        <v>167</v>
      </c>
      <c r="G80" s="64"/>
      <c r="H80" s="64"/>
      <c r="I80" s="64"/>
      <c r="J80" s="64"/>
      <c r="K80" s="65">
        <v>74700</v>
      </c>
      <c r="L80" s="65">
        <v>3735</v>
      </c>
      <c r="M80" s="65">
        <f t="shared" si="9"/>
        <v>70965</v>
      </c>
      <c r="N80" s="57">
        <f t="shared" si="8"/>
        <v>3735</v>
      </c>
      <c r="O80" s="58"/>
      <c r="P80" s="83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0"/>
      <c r="IV80" s="60"/>
      <c r="IW80" s="60"/>
      <c r="IX80" s="60"/>
      <c r="IY80" s="60"/>
      <c r="IZ80" s="60"/>
      <c r="JA80" s="60"/>
      <c r="JB80" s="60"/>
      <c r="JC80" s="60"/>
      <c r="JD80" s="60"/>
      <c r="JE80" s="60"/>
      <c r="JF80" s="60"/>
      <c r="JG80" s="60"/>
      <c r="JH80" s="60"/>
      <c r="JI80" s="60"/>
      <c r="JJ80" s="60"/>
      <c r="JK80" s="60"/>
      <c r="JL80" s="60"/>
      <c r="JM80" s="60"/>
      <c r="JN80" s="60"/>
      <c r="JO80" s="60"/>
      <c r="JP80" s="60"/>
      <c r="JQ80" s="60"/>
      <c r="JR80" s="60"/>
      <c r="JS80" s="60"/>
      <c r="JT80" s="60"/>
      <c r="JU80" s="60"/>
      <c r="JV80" s="60"/>
      <c r="JW80" s="60"/>
      <c r="JX80" s="60"/>
      <c r="JY80" s="60"/>
      <c r="JZ80" s="60"/>
      <c r="KA80" s="60"/>
      <c r="KB80" s="60"/>
      <c r="KC80" s="60"/>
      <c r="KD80" s="60"/>
      <c r="KE80" s="60"/>
      <c r="KF80" s="60"/>
      <c r="KG80" s="60"/>
      <c r="KH80" s="60"/>
      <c r="KI80" s="60"/>
      <c r="KJ80" s="60"/>
      <c r="KK80" s="60"/>
      <c r="KL80" s="60"/>
      <c r="KM80" s="60"/>
      <c r="KN80" s="60"/>
      <c r="KO80" s="60"/>
      <c r="KP80" s="60"/>
      <c r="KQ80" s="60"/>
      <c r="KR80" s="60"/>
      <c r="KS80" s="60"/>
      <c r="KT80" s="60"/>
      <c r="KU80" s="60"/>
      <c r="KV80" s="60"/>
      <c r="KW80" s="60"/>
      <c r="KX80" s="60"/>
      <c r="KY80" s="60"/>
      <c r="KZ80" s="60"/>
      <c r="LA80" s="60"/>
      <c r="LB80" s="60"/>
      <c r="LC80" s="60"/>
      <c r="LD80" s="60"/>
      <c r="LE80" s="60"/>
      <c r="LF80" s="60"/>
      <c r="LG80" s="60"/>
      <c r="LH80" s="60"/>
      <c r="LI80" s="60"/>
      <c r="LJ80" s="60"/>
      <c r="LK80" s="60"/>
      <c r="LL80" s="60"/>
      <c r="LM80" s="60"/>
      <c r="LN80" s="60"/>
      <c r="LO80" s="60"/>
      <c r="LP80" s="60"/>
      <c r="LQ80" s="60"/>
      <c r="LR80" s="60"/>
      <c r="LS80" s="60"/>
      <c r="LT80" s="60"/>
      <c r="LU80" s="60"/>
      <c r="LV80" s="60"/>
      <c r="LW80" s="60"/>
      <c r="LX80" s="60"/>
      <c r="LY80" s="60"/>
      <c r="LZ80" s="60"/>
      <c r="MA80" s="60"/>
      <c r="MB80" s="60"/>
      <c r="MC80" s="60"/>
      <c r="MD80" s="60"/>
      <c r="ME80" s="60"/>
      <c r="MF80" s="60"/>
      <c r="MG80" s="60"/>
      <c r="MH80" s="60"/>
      <c r="MI80" s="60"/>
      <c r="MJ80" s="60"/>
      <c r="MK80" s="60"/>
    </row>
    <row r="81" spans="1:52" s="61" customFormat="1" ht="69.75" customHeight="1" x14ac:dyDescent="0.25">
      <c r="A81" s="51">
        <v>44797</v>
      </c>
      <c r="B81" s="52" t="s">
        <v>108</v>
      </c>
      <c r="C81" s="53" t="s">
        <v>178</v>
      </c>
      <c r="D81" s="54" t="s">
        <v>292</v>
      </c>
      <c r="E81" s="53" t="s">
        <v>179</v>
      </c>
      <c r="F81" s="63" t="s">
        <v>180</v>
      </c>
      <c r="G81" s="51"/>
      <c r="H81" s="51"/>
      <c r="I81" s="51"/>
      <c r="J81" s="51"/>
      <c r="K81" s="56">
        <v>7027.2</v>
      </c>
      <c r="L81" s="56">
        <v>570.96</v>
      </c>
      <c r="M81" s="56">
        <f t="shared" si="9"/>
        <v>6456.24</v>
      </c>
      <c r="N81" s="57">
        <f t="shared" si="8"/>
        <v>570.96</v>
      </c>
      <c r="O81" s="58"/>
      <c r="P81" s="83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</row>
    <row r="82" spans="1:52" s="61" customFormat="1" ht="51" customHeight="1" x14ac:dyDescent="0.25">
      <c r="A82" s="51">
        <v>44770</v>
      </c>
      <c r="B82" s="52" t="s">
        <v>108</v>
      </c>
      <c r="C82" s="53" t="s">
        <v>175</v>
      </c>
      <c r="D82" s="54" t="s">
        <v>292</v>
      </c>
      <c r="E82" s="53" t="s">
        <v>176</v>
      </c>
      <c r="F82" s="63" t="s">
        <v>177</v>
      </c>
      <c r="G82" s="51"/>
      <c r="H82" s="51"/>
      <c r="I82" s="51"/>
      <c r="J82" s="51"/>
      <c r="K82" s="56">
        <v>7769.6</v>
      </c>
      <c r="L82" s="56">
        <v>631.28</v>
      </c>
      <c r="M82" s="56">
        <f t="shared" si="9"/>
        <v>7138.3200000000006</v>
      </c>
      <c r="N82" s="57">
        <f t="shared" si="8"/>
        <v>631.27999999999975</v>
      </c>
      <c r="O82" s="58"/>
      <c r="P82" s="83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</row>
    <row r="83" spans="1:52" s="61" customFormat="1" ht="51" customHeight="1" x14ac:dyDescent="0.25">
      <c r="A83" s="51">
        <v>44785</v>
      </c>
      <c r="B83" s="52" t="s">
        <v>108</v>
      </c>
      <c r="C83" s="53" t="s">
        <v>173</v>
      </c>
      <c r="D83" s="54" t="s">
        <v>292</v>
      </c>
      <c r="E83" s="53" t="s">
        <v>293</v>
      </c>
      <c r="F83" s="63" t="s">
        <v>174</v>
      </c>
      <c r="G83" s="51"/>
      <c r="H83" s="51"/>
      <c r="I83" s="51"/>
      <c r="J83" s="51"/>
      <c r="K83" s="56">
        <v>12646.4</v>
      </c>
      <c r="L83" s="56">
        <v>1027.52</v>
      </c>
      <c r="M83" s="56">
        <f t="shared" si="9"/>
        <v>11618.88</v>
      </c>
      <c r="N83" s="57"/>
      <c r="O83" s="58"/>
      <c r="P83" s="83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</row>
    <row r="84" spans="1:52" s="12" customFormat="1" ht="45" customHeight="1" thickBot="1" x14ac:dyDescent="0.35">
      <c r="A84" s="24"/>
      <c r="B84" s="25"/>
      <c r="C84" s="26"/>
      <c r="D84" s="27" t="s">
        <v>12</v>
      </c>
      <c r="E84" s="28"/>
      <c r="F84" s="22"/>
      <c r="G84" s="22"/>
      <c r="H84" s="22"/>
      <c r="I84" s="22"/>
      <c r="J84" s="22"/>
      <c r="K84" s="23">
        <f>SUM(K14:K83)</f>
        <v>10752535.83</v>
      </c>
      <c r="L84" s="23">
        <f>SUM(L14:L83)</f>
        <v>602639.18000000028</v>
      </c>
      <c r="M84" s="23">
        <f>SUM(M14:M83)</f>
        <v>10149896.65</v>
      </c>
      <c r="N84" s="46">
        <f>SUM(N31:N77)</f>
        <v>336078.25</v>
      </c>
      <c r="O84" s="33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7" spans="1:52" x14ac:dyDescent="0.35">
      <c r="A87" s="7"/>
      <c r="B87" s="5"/>
      <c r="C87" s="7"/>
      <c r="D87" s="8"/>
      <c r="E87" s="8"/>
      <c r="F87" s="37"/>
      <c r="G87" s="8"/>
      <c r="H87" s="8"/>
      <c r="I87" s="8"/>
      <c r="J87" s="8"/>
      <c r="K87" s="8"/>
      <c r="L87" s="8"/>
      <c r="M87" s="9"/>
    </row>
    <row r="88" spans="1:52" x14ac:dyDescent="0.35">
      <c r="A88" s="29" t="s">
        <v>4</v>
      </c>
      <c r="B88" s="6"/>
      <c r="D88" s="13"/>
      <c r="E88" s="13"/>
      <c r="F88" s="38"/>
      <c r="G88" s="13"/>
      <c r="H88" s="13"/>
      <c r="I88" s="13"/>
      <c r="J88" s="10" t="s">
        <v>7</v>
      </c>
      <c r="K88" s="29" t="s">
        <v>7</v>
      </c>
      <c r="L88" s="29"/>
      <c r="M88" s="6"/>
    </row>
    <row r="89" spans="1:52" x14ac:dyDescent="0.35">
      <c r="A89" s="30" t="s">
        <v>5</v>
      </c>
      <c r="B89" s="6"/>
      <c r="D89" s="6"/>
      <c r="E89" s="6"/>
      <c r="F89" s="39"/>
      <c r="G89" s="6"/>
      <c r="H89" s="6"/>
      <c r="I89" s="6"/>
      <c r="J89" s="10" t="s">
        <v>8</v>
      </c>
      <c r="K89" s="30" t="s">
        <v>8</v>
      </c>
      <c r="L89" s="30"/>
      <c r="M89" s="6"/>
    </row>
    <row r="90" spans="1:52" x14ac:dyDescent="0.35">
      <c r="A90" s="30" t="s">
        <v>6</v>
      </c>
      <c r="B90" s="6"/>
      <c r="D90" s="13"/>
      <c r="E90" s="13"/>
      <c r="F90" s="38"/>
      <c r="G90" s="13"/>
      <c r="H90" s="13"/>
      <c r="I90" s="13"/>
      <c r="J90" s="10" t="s">
        <v>9</v>
      </c>
      <c r="K90" s="30" t="s">
        <v>9</v>
      </c>
      <c r="L90" s="30"/>
      <c r="M90" s="6"/>
    </row>
    <row r="97" spans="6:52" s="2" customFormat="1" x14ac:dyDescent="0.35">
      <c r="F97" s="40"/>
      <c r="N97" s="47"/>
      <c r="O97" s="48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</row>
    <row r="98" spans="6:52" s="2" customFormat="1" x14ac:dyDescent="0.35">
      <c r="F98" s="40"/>
      <c r="N98" s="47"/>
      <c r="O98" s="48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</row>
    <row r="99" spans="6:52" s="2" customFormat="1" x14ac:dyDescent="0.35">
      <c r="F99" s="40"/>
      <c r="N99" s="47"/>
      <c r="O99" s="48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</row>
    <row r="100" spans="6:52" s="2" customFormat="1" x14ac:dyDescent="0.35">
      <c r="F100" s="40"/>
      <c r="N100" s="47"/>
      <c r="O100" s="48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</row>
    <row r="101" spans="6:52" s="2" customFormat="1" x14ac:dyDescent="0.35">
      <c r="F101" s="40"/>
      <c r="N101" s="47"/>
      <c r="O101" s="48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</row>
    <row r="102" spans="6:52" s="2" customFormat="1" x14ac:dyDescent="0.35">
      <c r="F102" s="40"/>
      <c r="N102" s="47"/>
      <c r="O102" s="48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</row>
    <row r="103" spans="6:52" s="2" customFormat="1" x14ac:dyDescent="0.35">
      <c r="F103" s="40"/>
      <c r="N103" s="47"/>
      <c r="O103" s="48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</row>
    <row r="104" spans="6:52" s="2" customFormat="1" x14ac:dyDescent="0.35">
      <c r="F104" s="40"/>
      <c r="N104" s="47"/>
      <c r="O104" s="48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</row>
    <row r="105" spans="6:52" s="2" customFormat="1" x14ac:dyDescent="0.35">
      <c r="F105" s="40"/>
      <c r="N105" s="47"/>
      <c r="O105" s="48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</row>
    <row r="106" spans="6:52" s="2" customFormat="1" x14ac:dyDescent="0.35">
      <c r="F106" s="40"/>
      <c r="N106" s="47"/>
      <c r="O106" s="48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</row>
    <row r="107" spans="6:52" s="2" customFormat="1" x14ac:dyDescent="0.35">
      <c r="F107" s="40"/>
      <c r="N107" s="47"/>
      <c r="O107" s="48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</row>
    <row r="108" spans="6:52" s="2" customFormat="1" x14ac:dyDescent="0.35">
      <c r="F108" s="40"/>
      <c r="N108" s="47"/>
      <c r="O108" s="48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6:52" s="2" customFormat="1" x14ac:dyDescent="0.35">
      <c r="F109" s="40"/>
      <c r="N109" s="47"/>
      <c r="O109" s="48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</row>
    <row r="110" spans="6:52" s="2" customFormat="1" x14ac:dyDescent="0.35">
      <c r="F110" s="40"/>
      <c r="N110" s="47"/>
      <c r="O110" s="48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</row>
    <row r="111" spans="6:52" s="2" customFormat="1" x14ac:dyDescent="0.35">
      <c r="F111" s="40"/>
      <c r="N111" s="47"/>
      <c r="O111" s="48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6:52" s="2" customFormat="1" x14ac:dyDescent="0.35">
      <c r="F112" s="40"/>
      <c r="N112" s="47"/>
      <c r="O112" s="48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</row>
    <row r="113" spans="4:52" s="2" customFormat="1" x14ac:dyDescent="0.35">
      <c r="F113" s="40"/>
      <c r="N113" s="47"/>
      <c r="O113" s="48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</row>
    <row r="114" spans="4:52" s="2" customFormat="1" x14ac:dyDescent="0.35">
      <c r="F114" s="40"/>
      <c r="N114" s="47"/>
      <c r="O114" s="48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</row>
    <row r="115" spans="4:52" s="2" customFormat="1" x14ac:dyDescent="0.35">
      <c r="F115" s="40"/>
      <c r="N115" s="47"/>
      <c r="O115" s="48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</row>
    <row r="116" spans="4:52" s="2" customFormat="1" ht="26.25" x14ac:dyDescent="0.35">
      <c r="D116" s="14"/>
      <c r="E116" s="14"/>
      <c r="F116" s="41"/>
      <c r="G116" s="14"/>
      <c r="H116" s="14"/>
      <c r="I116" s="14"/>
      <c r="J116" s="14"/>
      <c r="K116" s="14"/>
      <c r="L116" s="14"/>
      <c r="N116" s="47"/>
      <c r="O116" s="48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</row>
    <row r="117" spans="4:52" s="2" customFormat="1" ht="26.25" x14ac:dyDescent="0.35">
      <c r="D117" s="14"/>
      <c r="E117" s="14"/>
      <c r="F117" s="41"/>
      <c r="G117" s="14"/>
      <c r="H117" s="14"/>
      <c r="I117" s="14"/>
      <c r="J117" s="14"/>
      <c r="K117" s="14"/>
      <c r="L117" s="14"/>
      <c r="N117" s="47"/>
      <c r="O117" s="48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</row>
    <row r="118" spans="4:52" s="2" customFormat="1" ht="26.25" x14ac:dyDescent="0.35">
      <c r="D118" s="3"/>
      <c r="E118" s="3"/>
      <c r="F118" s="42"/>
      <c r="G118" s="3"/>
      <c r="H118" s="3"/>
      <c r="I118" s="3"/>
      <c r="J118" s="3"/>
      <c r="K118" s="3"/>
      <c r="L118" s="3"/>
      <c r="N118" s="47"/>
      <c r="O118" s="48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</row>
    <row r="119" spans="4:52" s="2" customFormat="1" x14ac:dyDescent="0.35">
      <c r="D119" s="15"/>
      <c r="E119" s="15"/>
      <c r="F119" s="43"/>
      <c r="G119" s="15"/>
      <c r="H119" s="15"/>
      <c r="I119" s="15"/>
      <c r="J119" s="15"/>
      <c r="K119" s="15"/>
      <c r="L119" s="15"/>
      <c r="N119" s="47"/>
      <c r="O119" s="48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</row>
    <row r="120" spans="4:52" s="2" customFormat="1" ht="26.25" x14ac:dyDescent="0.35">
      <c r="D120" s="3"/>
      <c r="E120" s="3"/>
      <c r="F120" s="42"/>
      <c r="G120" s="3"/>
      <c r="H120" s="3"/>
      <c r="I120" s="3"/>
      <c r="J120" s="3"/>
      <c r="K120" s="3"/>
      <c r="L120" s="3"/>
      <c r="N120" s="47"/>
      <c r="O120" s="48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</row>
    <row r="121" spans="4:52" s="2" customFormat="1" x14ac:dyDescent="0.35">
      <c r="D121" s="15"/>
      <c r="E121" s="15"/>
      <c r="F121" s="43"/>
      <c r="G121" s="15"/>
      <c r="H121" s="15"/>
      <c r="I121" s="15"/>
      <c r="J121" s="15"/>
      <c r="K121" s="15"/>
      <c r="L121" s="15"/>
      <c r="N121" s="47"/>
      <c r="O121" s="48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</row>
    <row r="122" spans="4:52" s="2" customFormat="1" ht="26.25" x14ac:dyDescent="0.35">
      <c r="D122" s="3"/>
      <c r="E122" s="3"/>
      <c r="F122" s="42"/>
      <c r="G122" s="3"/>
      <c r="H122" s="3"/>
      <c r="I122" s="3"/>
      <c r="J122" s="3"/>
      <c r="K122" s="3"/>
      <c r="L122" s="3"/>
      <c r="N122" s="47"/>
      <c r="O122" s="48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</row>
    <row r="123" spans="4:52" s="2" customFormat="1" x14ac:dyDescent="0.35">
      <c r="D123" s="15"/>
      <c r="E123" s="15"/>
      <c r="F123" s="43"/>
      <c r="G123" s="15"/>
      <c r="H123" s="15"/>
      <c r="I123" s="15"/>
      <c r="J123" s="15"/>
      <c r="K123" s="15"/>
      <c r="L123" s="15"/>
      <c r="N123" s="47"/>
      <c r="O123" s="48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</row>
    <row r="124" spans="4:52" s="2" customFormat="1" ht="26.25" x14ac:dyDescent="0.35">
      <c r="D124" s="3"/>
      <c r="E124" s="3"/>
      <c r="F124" s="42"/>
      <c r="G124" s="3"/>
      <c r="H124" s="3"/>
      <c r="I124" s="3"/>
      <c r="J124" s="3"/>
      <c r="K124" s="3"/>
      <c r="L124" s="3"/>
      <c r="N124" s="47"/>
      <c r="O124" s="48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</row>
    <row r="125" spans="4:52" s="2" customFormat="1" x14ac:dyDescent="0.35">
      <c r="D125" s="15"/>
      <c r="E125" s="15"/>
      <c r="F125" s="43"/>
      <c r="G125" s="15"/>
      <c r="H125" s="15"/>
      <c r="I125" s="15"/>
      <c r="J125" s="15"/>
      <c r="K125" s="15"/>
      <c r="L125" s="15"/>
      <c r="N125" s="47"/>
      <c r="O125" s="48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</row>
    <row r="126" spans="4:52" s="2" customFormat="1" ht="26.25" x14ac:dyDescent="0.35">
      <c r="D126" s="3"/>
      <c r="E126" s="3"/>
      <c r="F126" s="42"/>
      <c r="G126" s="3"/>
      <c r="H126" s="3"/>
      <c r="I126" s="3"/>
      <c r="J126" s="3"/>
      <c r="K126" s="3"/>
      <c r="L126" s="3"/>
      <c r="N126" s="47"/>
      <c r="O126" s="48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</row>
    <row r="127" spans="4:52" s="2" customFormat="1" x14ac:dyDescent="0.35">
      <c r="D127" s="15"/>
      <c r="E127" s="15"/>
      <c r="F127" s="43"/>
      <c r="G127" s="15"/>
      <c r="H127" s="15"/>
      <c r="I127" s="15"/>
      <c r="J127" s="15"/>
      <c r="K127" s="15"/>
      <c r="L127" s="15"/>
      <c r="N127" s="47"/>
      <c r="O127" s="48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</row>
    <row r="128" spans="4:52" s="2" customFormat="1" ht="26.25" x14ac:dyDescent="0.35">
      <c r="D128" s="3"/>
      <c r="E128" s="3"/>
      <c r="F128" s="42"/>
      <c r="G128" s="3"/>
      <c r="H128" s="3"/>
      <c r="I128" s="3"/>
      <c r="J128" s="3"/>
      <c r="K128" s="3"/>
      <c r="L128" s="3"/>
      <c r="N128" s="47"/>
      <c r="O128" s="48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</row>
    <row r="129" spans="4:52" s="2" customFormat="1" x14ac:dyDescent="0.35">
      <c r="D129" s="15"/>
      <c r="E129" s="15"/>
      <c r="F129" s="43"/>
      <c r="G129" s="15"/>
      <c r="H129" s="15"/>
      <c r="I129" s="15"/>
      <c r="J129" s="15"/>
      <c r="K129" s="15"/>
      <c r="L129" s="15"/>
      <c r="N129" s="47"/>
      <c r="O129" s="48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</row>
    <row r="130" spans="4:52" s="2" customFormat="1" ht="26.25" x14ac:dyDescent="0.35">
      <c r="D130" s="3"/>
      <c r="E130" s="3"/>
      <c r="F130" s="42"/>
      <c r="G130" s="3"/>
      <c r="H130" s="3"/>
      <c r="I130" s="3"/>
      <c r="J130" s="3"/>
      <c r="K130" s="3"/>
      <c r="L130" s="3"/>
      <c r="N130" s="47"/>
      <c r="O130" s="48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</row>
    <row r="131" spans="4:52" s="2" customFormat="1" x14ac:dyDescent="0.35">
      <c r="D131" s="15"/>
      <c r="E131" s="15"/>
      <c r="F131" s="43"/>
      <c r="G131" s="15"/>
      <c r="H131" s="15"/>
      <c r="I131" s="15"/>
      <c r="J131" s="15"/>
      <c r="K131" s="15"/>
      <c r="L131" s="15"/>
      <c r="N131" s="47"/>
      <c r="O131" s="48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4:52" s="2" customFormat="1" ht="26.25" x14ac:dyDescent="0.35">
      <c r="D132" s="3"/>
      <c r="E132" s="3"/>
      <c r="F132" s="42"/>
      <c r="G132" s="3"/>
      <c r="H132" s="3"/>
      <c r="I132" s="3"/>
      <c r="J132" s="3"/>
      <c r="K132" s="3"/>
      <c r="L132" s="3"/>
      <c r="N132" s="47"/>
      <c r="O132" s="48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</row>
    <row r="133" spans="4:52" s="2" customFormat="1" x14ac:dyDescent="0.35">
      <c r="D133" s="15"/>
      <c r="E133" s="15"/>
      <c r="F133" s="43"/>
      <c r="G133" s="15"/>
      <c r="H133" s="15"/>
      <c r="I133" s="15"/>
      <c r="J133" s="15"/>
      <c r="K133" s="15"/>
      <c r="L133" s="15"/>
      <c r="N133" s="47"/>
      <c r="O133" s="48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</row>
    <row r="134" spans="4:52" s="2" customFormat="1" ht="26.25" x14ac:dyDescent="0.35">
      <c r="D134" s="3"/>
      <c r="E134" s="3"/>
      <c r="F134" s="42"/>
      <c r="G134" s="3"/>
      <c r="H134" s="3"/>
      <c r="I134" s="3"/>
      <c r="J134" s="3"/>
      <c r="K134" s="3"/>
      <c r="L134" s="3"/>
      <c r="N134" s="47"/>
      <c r="O134" s="48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</row>
    <row r="135" spans="4:52" s="2" customFormat="1" x14ac:dyDescent="0.35">
      <c r="D135" s="15"/>
      <c r="E135" s="15"/>
      <c r="F135" s="43"/>
      <c r="G135" s="15"/>
      <c r="H135" s="15"/>
      <c r="I135" s="15"/>
      <c r="J135" s="15"/>
      <c r="K135" s="15"/>
      <c r="L135" s="15"/>
      <c r="N135" s="47"/>
      <c r="O135" s="48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</row>
    <row r="136" spans="4:52" s="2" customFormat="1" ht="26.25" x14ac:dyDescent="0.35">
      <c r="D136" s="3"/>
      <c r="E136" s="3"/>
      <c r="F136" s="42"/>
      <c r="G136" s="3"/>
      <c r="H136" s="3"/>
      <c r="I136" s="3"/>
      <c r="J136" s="3"/>
      <c r="K136" s="3"/>
      <c r="L136" s="3"/>
      <c r="N136" s="47"/>
      <c r="O136" s="48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</row>
    <row r="137" spans="4:52" s="2" customFormat="1" x14ac:dyDescent="0.35">
      <c r="D137" s="15"/>
      <c r="E137" s="15"/>
      <c r="F137" s="43"/>
      <c r="G137" s="15"/>
      <c r="H137" s="15"/>
      <c r="I137" s="15"/>
      <c r="J137" s="15"/>
      <c r="K137" s="15"/>
      <c r="L137" s="15"/>
      <c r="N137" s="47"/>
      <c r="O137" s="48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</row>
    <row r="138" spans="4:52" s="2" customFormat="1" ht="26.25" x14ac:dyDescent="0.35">
      <c r="D138" s="3"/>
      <c r="E138" s="3"/>
      <c r="F138" s="42"/>
      <c r="G138" s="3"/>
      <c r="H138" s="3"/>
      <c r="I138" s="3"/>
      <c r="J138" s="3"/>
      <c r="K138" s="3"/>
      <c r="L138" s="3"/>
      <c r="N138" s="47"/>
      <c r="O138" s="48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</row>
    <row r="139" spans="4:52" s="2" customFormat="1" x14ac:dyDescent="0.35">
      <c r="D139" s="15"/>
      <c r="E139" s="15"/>
      <c r="F139" s="43"/>
      <c r="G139" s="15"/>
      <c r="H139" s="15"/>
      <c r="I139" s="15"/>
      <c r="J139" s="15"/>
      <c r="K139" s="15"/>
      <c r="L139" s="15"/>
      <c r="N139" s="47"/>
      <c r="O139" s="48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</row>
    <row r="140" spans="4:52" s="2" customFormat="1" ht="26.25" x14ac:dyDescent="0.35">
      <c r="D140" s="3"/>
      <c r="E140" s="3"/>
      <c r="F140" s="42"/>
      <c r="G140" s="3"/>
      <c r="H140" s="3"/>
      <c r="I140" s="3"/>
      <c r="J140" s="3"/>
      <c r="K140" s="3"/>
      <c r="L140" s="3"/>
      <c r="N140" s="47"/>
      <c r="O140" s="48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</row>
    <row r="141" spans="4:52" s="2" customFormat="1" x14ac:dyDescent="0.35">
      <c r="D141" s="15"/>
      <c r="E141" s="15"/>
      <c r="F141" s="43"/>
      <c r="G141" s="15"/>
      <c r="H141" s="15"/>
      <c r="I141" s="15"/>
      <c r="J141" s="15"/>
      <c r="K141" s="15"/>
      <c r="L141" s="15"/>
      <c r="N141" s="47"/>
      <c r="O141" s="48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</row>
    <row r="142" spans="4:52" s="2" customFormat="1" ht="26.25" x14ac:dyDescent="0.35">
      <c r="D142" s="3"/>
      <c r="E142" s="3"/>
      <c r="F142" s="42"/>
      <c r="G142" s="3"/>
      <c r="H142" s="3"/>
      <c r="I142" s="3"/>
      <c r="J142" s="3"/>
      <c r="K142" s="3"/>
      <c r="L142" s="3"/>
      <c r="N142" s="47"/>
      <c r="O142" s="48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</row>
    <row r="143" spans="4:52" s="2" customFormat="1" x14ac:dyDescent="0.35">
      <c r="D143" s="15"/>
      <c r="E143" s="15"/>
      <c r="F143" s="43"/>
      <c r="G143" s="15"/>
      <c r="H143" s="15"/>
      <c r="I143" s="15"/>
      <c r="J143" s="15"/>
      <c r="K143" s="15"/>
      <c r="L143" s="15"/>
      <c r="N143" s="47"/>
      <c r="O143" s="48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</row>
    <row r="144" spans="4:52" ht="26.25" x14ac:dyDescent="0.35">
      <c r="D144" s="3"/>
      <c r="E144" s="3"/>
      <c r="F144" s="42"/>
      <c r="G144" s="3"/>
      <c r="H144" s="3"/>
      <c r="I144" s="3"/>
      <c r="J144" s="3"/>
      <c r="K144" s="3"/>
      <c r="L144" s="3"/>
    </row>
    <row r="145" spans="4:12" x14ac:dyDescent="0.35">
      <c r="D145" s="4"/>
      <c r="E145" s="4"/>
      <c r="F145" s="44"/>
      <c r="G145" s="4"/>
      <c r="H145" s="4"/>
      <c r="I145" s="4"/>
      <c r="J145" s="4"/>
      <c r="K145" s="4"/>
      <c r="L145" s="4"/>
    </row>
    <row r="146" spans="4:12" ht="26.25" x14ac:dyDescent="0.35">
      <c r="D146" s="3"/>
      <c r="E146" s="3"/>
      <c r="F146" s="42"/>
      <c r="G146" s="3"/>
      <c r="H146" s="3"/>
      <c r="I146" s="3"/>
      <c r="J146" s="3"/>
      <c r="K146" s="3"/>
      <c r="L146" s="3"/>
    </row>
    <row r="147" spans="4:12" x14ac:dyDescent="0.35">
      <c r="D147" s="4"/>
      <c r="E147" s="4"/>
      <c r="F147" s="44"/>
      <c r="G147" s="4"/>
      <c r="H147" s="4"/>
      <c r="I147" s="4"/>
      <c r="J147" s="4"/>
      <c r="K147" s="4"/>
      <c r="L147" s="4"/>
    </row>
    <row r="148" spans="4:12" ht="26.25" x14ac:dyDescent="0.35">
      <c r="D148" s="3"/>
      <c r="E148" s="3"/>
      <c r="F148" s="42"/>
      <c r="G148" s="3"/>
      <c r="H148" s="3"/>
      <c r="I148" s="3"/>
      <c r="J148" s="3"/>
      <c r="K148" s="3"/>
      <c r="L148" s="3"/>
    </row>
    <row r="149" spans="4:12" x14ac:dyDescent="0.35">
      <c r="D149" s="4"/>
      <c r="E149" s="4"/>
      <c r="F149" s="44"/>
      <c r="G149" s="4"/>
      <c r="H149" s="4"/>
      <c r="I149" s="4"/>
      <c r="J149" s="4"/>
      <c r="K149" s="4"/>
      <c r="L149" s="4"/>
    </row>
    <row r="150" spans="4:12" ht="26.25" x14ac:dyDescent="0.35">
      <c r="D150" s="3"/>
      <c r="E150" s="3"/>
      <c r="F150" s="42"/>
      <c r="G150" s="3"/>
      <c r="H150" s="3"/>
      <c r="I150" s="3"/>
      <c r="J150" s="3"/>
      <c r="K150" s="3"/>
      <c r="L150" s="3"/>
    </row>
    <row r="151" spans="4:12" x14ac:dyDescent="0.35">
      <c r="D151" s="4"/>
      <c r="E151" s="4"/>
      <c r="F151" s="44"/>
      <c r="G151" s="4"/>
      <c r="H151" s="4"/>
      <c r="I151" s="4"/>
      <c r="J151" s="4"/>
      <c r="K151" s="4"/>
      <c r="L151" s="4"/>
    </row>
    <row r="152" spans="4:12" ht="26.25" x14ac:dyDescent="0.35">
      <c r="D152" s="3"/>
      <c r="E152" s="3"/>
      <c r="F152" s="42"/>
      <c r="G152" s="3"/>
      <c r="H152" s="3"/>
      <c r="I152" s="3"/>
      <c r="J152" s="3"/>
      <c r="K152" s="3"/>
      <c r="L152" s="3"/>
    </row>
    <row r="153" spans="4:12" x14ac:dyDescent="0.35">
      <c r="D153" s="4"/>
      <c r="E153" s="4"/>
      <c r="F153" s="44"/>
      <c r="G153" s="4"/>
      <c r="H153" s="4"/>
      <c r="I153" s="4"/>
      <c r="J153" s="4"/>
      <c r="K153" s="4"/>
      <c r="L153" s="4"/>
    </row>
    <row r="154" spans="4:12" ht="26.25" x14ac:dyDescent="0.35">
      <c r="D154" s="3"/>
      <c r="E154" s="3"/>
      <c r="F154" s="42"/>
      <c r="G154" s="3"/>
      <c r="H154" s="3"/>
      <c r="I154" s="3"/>
      <c r="J154" s="3"/>
      <c r="K154" s="3"/>
      <c r="L154" s="3"/>
    </row>
    <row r="155" spans="4:12" x14ac:dyDescent="0.35">
      <c r="D155" s="4"/>
      <c r="E155" s="4"/>
      <c r="F155" s="44"/>
      <c r="G155" s="4"/>
      <c r="H155" s="4"/>
      <c r="I155" s="4"/>
      <c r="J155" s="4"/>
      <c r="K155" s="4"/>
      <c r="L155" s="4"/>
    </row>
    <row r="156" spans="4:12" ht="26.25" x14ac:dyDescent="0.35">
      <c r="D156" s="3"/>
      <c r="E156" s="3"/>
      <c r="F156" s="42"/>
      <c r="G156" s="3"/>
      <c r="H156" s="3"/>
      <c r="I156" s="3"/>
      <c r="J156" s="3"/>
      <c r="K156" s="3"/>
      <c r="L156" s="3"/>
    </row>
    <row r="157" spans="4:12" x14ac:dyDescent="0.35">
      <c r="D157" s="4"/>
      <c r="E157" s="4"/>
      <c r="F157" s="44"/>
      <c r="G157" s="4"/>
      <c r="H157" s="4"/>
      <c r="I157" s="4"/>
      <c r="J157" s="4"/>
      <c r="K157" s="4"/>
      <c r="L157" s="4"/>
    </row>
    <row r="158" spans="4:12" ht="26.25" x14ac:dyDescent="0.35">
      <c r="D158" s="3"/>
      <c r="E158" s="3"/>
      <c r="F158" s="42"/>
      <c r="G158" s="3"/>
      <c r="H158" s="3"/>
      <c r="I158" s="3"/>
      <c r="J158" s="3"/>
      <c r="K158" s="3"/>
      <c r="L158" s="3"/>
    </row>
    <row r="159" spans="4:12" x14ac:dyDescent="0.35">
      <c r="D159" s="4"/>
      <c r="E159" s="4"/>
      <c r="F159" s="44"/>
      <c r="G159" s="4"/>
      <c r="H159" s="4"/>
      <c r="I159" s="4"/>
      <c r="J159" s="4"/>
      <c r="K159" s="4"/>
      <c r="L159" s="4"/>
    </row>
    <row r="160" spans="4:12" ht="26.25" x14ac:dyDescent="0.35">
      <c r="D160" s="3"/>
      <c r="E160" s="3"/>
      <c r="F160" s="42"/>
      <c r="G160" s="3"/>
      <c r="H160" s="3"/>
      <c r="I160" s="3"/>
      <c r="J160" s="3"/>
      <c r="K160" s="3"/>
      <c r="L160" s="3"/>
    </row>
    <row r="161" spans="4:12" x14ac:dyDescent="0.35">
      <c r="D161" s="4"/>
      <c r="E161" s="4"/>
      <c r="F161" s="44"/>
      <c r="G161" s="4"/>
      <c r="H161" s="4"/>
      <c r="I161" s="4"/>
      <c r="J161" s="4"/>
      <c r="K161" s="4"/>
      <c r="L161" s="4"/>
    </row>
    <row r="162" spans="4:12" ht="26.25" x14ac:dyDescent="0.35">
      <c r="D162" s="3"/>
      <c r="E162" s="3"/>
      <c r="F162" s="42"/>
      <c r="G162" s="3"/>
      <c r="H162" s="3"/>
      <c r="I162" s="3"/>
      <c r="J162" s="3"/>
      <c r="K162" s="3"/>
      <c r="L162" s="3"/>
    </row>
    <row r="163" spans="4:12" x14ac:dyDescent="0.35">
      <c r="D163" s="4"/>
      <c r="E163" s="4"/>
      <c r="F163" s="44"/>
      <c r="G163" s="4"/>
      <c r="H163" s="4"/>
      <c r="I163" s="4"/>
      <c r="J163" s="4"/>
      <c r="K163" s="4"/>
      <c r="L163" s="4"/>
    </row>
    <row r="164" spans="4:12" ht="26.25" x14ac:dyDescent="0.35">
      <c r="D164" s="3"/>
      <c r="E164" s="3"/>
      <c r="F164" s="42"/>
      <c r="G164" s="3"/>
      <c r="H164" s="3"/>
      <c r="I164" s="3"/>
      <c r="J164" s="3"/>
      <c r="K164" s="3"/>
      <c r="L164" s="3"/>
    </row>
    <row r="165" spans="4:12" x14ac:dyDescent="0.35">
      <c r="D165" s="4"/>
      <c r="E165" s="4"/>
      <c r="F165" s="44"/>
      <c r="G165" s="4"/>
      <c r="H165" s="4"/>
      <c r="I165" s="4"/>
      <c r="J165" s="4"/>
      <c r="K165" s="4"/>
      <c r="L165" s="4"/>
    </row>
    <row r="166" spans="4:12" ht="26.25" x14ac:dyDescent="0.35">
      <c r="D166" s="3"/>
      <c r="E166" s="3"/>
      <c r="F166" s="42"/>
      <c r="G166" s="3"/>
      <c r="H166" s="3"/>
      <c r="I166" s="3"/>
      <c r="J166" s="3"/>
      <c r="K166" s="3"/>
      <c r="L166" s="3"/>
    </row>
    <row r="167" spans="4:12" x14ac:dyDescent="0.35">
      <c r="D167" s="4"/>
      <c r="E167" s="4"/>
      <c r="F167" s="44"/>
      <c r="G167" s="4"/>
      <c r="H167" s="4"/>
      <c r="I167" s="4"/>
      <c r="J167" s="4"/>
      <c r="K167" s="4"/>
      <c r="L167" s="4"/>
    </row>
    <row r="168" spans="4:12" ht="26.25" x14ac:dyDescent="0.35">
      <c r="D168" s="3"/>
      <c r="E168" s="3"/>
      <c r="F168" s="42"/>
      <c r="G168" s="3"/>
      <c r="H168" s="3"/>
      <c r="I168" s="3"/>
      <c r="J168" s="3"/>
      <c r="K168" s="3"/>
      <c r="L168" s="3"/>
    </row>
    <row r="169" spans="4:12" x14ac:dyDescent="0.35">
      <c r="D169" s="4"/>
      <c r="E169" s="4"/>
      <c r="F169" s="44"/>
      <c r="G169" s="4"/>
      <c r="H169" s="4"/>
      <c r="I169" s="4"/>
      <c r="J169" s="4"/>
      <c r="K169" s="4"/>
      <c r="L169" s="4"/>
    </row>
    <row r="170" spans="4:12" ht="26.25" x14ac:dyDescent="0.35">
      <c r="D170" s="3"/>
      <c r="E170" s="3"/>
      <c r="F170" s="42"/>
      <c r="G170" s="3"/>
      <c r="H170" s="3"/>
      <c r="I170" s="3"/>
      <c r="J170" s="3"/>
      <c r="K170" s="3"/>
      <c r="L170" s="3"/>
    </row>
    <row r="171" spans="4:12" x14ac:dyDescent="0.35">
      <c r="D171" s="4"/>
      <c r="E171" s="4"/>
      <c r="F171" s="44"/>
      <c r="G171" s="4"/>
      <c r="H171" s="4"/>
      <c r="I171" s="4"/>
      <c r="J171" s="4"/>
      <c r="K171" s="4"/>
      <c r="L171" s="4"/>
    </row>
    <row r="172" spans="4:12" ht="26.25" x14ac:dyDescent="0.35">
      <c r="D172" s="3"/>
      <c r="E172" s="3"/>
      <c r="F172" s="42"/>
      <c r="G172" s="3"/>
      <c r="H172" s="3"/>
      <c r="I172" s="3"/>
      <c r="J172" s="3"/>
      <c r="K172" s="3"/>
      <c r="L172" s="3"/>
    </row>
    <row r="173" spans="4:12" x14ac:dyDescent="0.35">
      <c r="D173" s="4"/>
      <c r="E173" s="4"/>
      <c r="F173" s="44"/>
      <c r="G173" s="4"/>
      <c r="H173" s="4"/>
      <c r="I173" s="4"/>
      <c r="J173" s="4"/>
      <c r="K173" s="4"/>
      <c r="L173" s="4"/>
    </row>
    <row r="174" spans="4:12" ht="26.25" x14ac:dyDescent="0.35">
      <c r="D174" s="3"/>
      <c r="E174" s="3"/>
      <c r="F174" s="42"/>
      <c r="G174" s="3"/>
      <c r="H174" s="3"/>
      <c r="I174" s="3"/>
      <c r="J174" s="3"/>
      <c r="K174" s="3"/>
      <c r="L174" s="3"/>
    </row>
    <row r="175" spans="4:12" x14ac:dyDescent="0.35">
      <c r="D175" s="4"/>
      <c r="E175" s="4"/>
      <c r="F175" s="44"/>
      <c r="G175" s="4"/>
      <c r="H175" s="4"/>
      <c r="I175" s="4"/>
      <c r="J175" s="4"/>
      <c r="K175" s="4"/>
      <c r="L175" s="4"/>
    </row>
    <row r="176" spans="4:12" ht="26.25" x14ac:dyDescent="0.35">
      <c r="D176" s="3"/>
      <c r="E176" s="3"/>
      <c r="F176" s="42"/>
      <c r="G176" s="3"/>
      <c r="H176" s="3"/>
      <c r="I176" s="3"/>
      <c r="J176" s="3"/>
      <c r="K176" s="3"/>
      <c r="L176" s="3"/>
    </row>
    <row r="177" spans="4:12" x14ac:dyDescent="0.35">
      <c r="D177" s="4"/>
      <c r="E177" s="4"/>
      <c r="F177" s="44"/>
      <c r="G177" s="4"/>
      <c r="H177" s="4"/>
      <c r="I177" s="4"/>
      <c r="J177" s="4"/>
      <c r="K177" s="4"/>
      <c r="L177" s="4"/>
    </row>
    <row r="178" spans="4:12" ht="26.25" x14ac:dyDescent="0.35">
      <c r="D178" s="3"/>
      <c r="E178" s="3"/>
      <c r="F178" s="42"/>
      <c r="G178" s="3"/>
      <c r="H178" s="3"/>
      <c r="I178" s="3"/>
      <c r="J178" s="3"/>
      <c r="K178" s="3"/>
      <c r="L178" s="3"/>
    </row>
    <row r="179" spans="4:12" x14ac:dyDescent="0.35">
      <c r="D179" s="4"/>
      <c r="E179" s="4"/>
      <c r="F179" s="44"/>
      <c r="G179" s="4"/>
      <c r="H179" s="4"/>
      <c r="I179" s="4"/>
      <c r="J179" s="4"/>
      <c r="K179" s="4"/>
      <c r="L179" s="4"/>
    </row>
    <row r="180" spans="4:12" ht="26.25" x14ac:dyDescent="0.35">
      <c r="D180" s="3"/>
      <c r="E180" s="3"/>
      <c r="F180" s="42"/>
      <c r="G180" s="3"/>
      <c r="H180" s="3"/>
      <c r="I180" s="3"/>
      <c r="J180" s="3"/>
      <c r="K180" s="3"/>
      <c r="L180" s="3"/>
    </row>
    <row r="181" spans="4:12" x14ac:dyDescent="0.35">
      <c r="D181" s="4"/>
      <c r="E181" s="4"/>
      <c r="F181" s="44"/>
      <c r="G181" s="4"/>
      <c r="H181" s="4"/>
      <c r="I181" s="4"/>
      <c r="J181" s="4"/>
      <c r="K181" s="4"/>
      <c r="L181" s="4"/>
    </row>
    <row r="182" spans="4:12" ht="26.25" x14ac:dyDescent="0.35">
      <c r="D182" s="3"/>
      <c r="E182" s="3"/>
      <c r="F182" s="42"/>
      <c r="G182" s="3"/>
      <c r="H182" s="3"/>
      <c r="I182" s="3"/>
      <c r="J182" s="3"/>
      <c r="K182" s="3"/>
      <c r="L182" s="3"/>
    </row>
    <row r="183" spans="4:12" x14ac:dyDescent="0.35">
      <c r="D183" s="4"/>
      <c r="E183" s="4"/>
      <c r="F183" s="44"/>
      <c r="G183" s="4"/>
      <c r="H183" s="4"/>
      <c r="I183" s="4"/>
      <c r="J183" s="4"/>
      <c r="K183" s="4"/>
      <c r="L183" s="4"/>
    </row>
    <row r="184" spans="4:12" ht="26.25" x14ac:dyDescent="0.35">
      <c r="D184" s="3"/>
      <c r="E184" s="3"/>
      <c r="F184" s="42"/>
      <c r="G184" s="3"/>
      <c r="H184" s="3"/>
      <c r="I184" s="3"/>
      <c r="J184" s="3"/>
      <c r="K184" s="3"/>
      <c r="L184" s="3"/>
    </row>
    <row r="185" spans="4:12" x14ac:dyDescent="0.35">
      <c r="D185" s="4"/>
      <c r="E185" s="4"/>
      <c r="F185" s="44"/>
      <c r="G185" s="4"/>
      <c r="H185" s="4"/>
      <c r="I185" s="4"/>
      <c r="J185" s="4"/>
      <c r="K185" s="4"/>
      <c r="L185" s="4"/>
    </row>
    <row r="186" spans="4:12" ht="26.25" x14ac:dyDescent="0.35">
      <c r="D186" s="3"/>
      <c r="E186" s="3"/>
      <c r="F186" s="42"/>
      <c r="G186" s="3"/>
      <c r="H186" s="3"/>
      <c r="I186" s="3"/>
      <c r="J186" s="3"/>
      <c r="K186" s="3"/>
      <c r="L186" s="3"/>
    </row>
    <row r="187" spans="4:12" x14ac:dyDescent="0.35">
      <c r="D187" s="4"/>
      <c r="E187" s="4"/>
      <c r="F187" s="44"/>
      <c r="G187" s="4"/>
      <c r="H187" s="4"/>
      <c r="I187" s="4"/>
      <c r="J187" s="4"/>
      <c r="K187" s="4"/>
      <c r="L187" s="4"/>
    </row>
    <row r="188" spans="4:12" ht="26.25" x14ac:dyDescent="0.35">
      <c r="D188" s="3"/>
      <c r="E188" s="3"/>
      <c r="F188" s="42"/>
      <c r="G188" s="3"/>
      <c r="H188" s="3"/>
      <c r="I188" s="3"/>
      <c r="J188" s="3"/>
      <c r="K188" s="3"/>
      <c r="L188" s="3"/>
    </row>
    <row r="189" spans="4:12" x14ac:dyDescent="0.35">
      <c r="D189" s="4"/>
      <c r="E189" s="4"/>
      <c r="F189" s="44"/>
      <c r="G189" s="4"/>
      <c r="H189" s="4"/>
      <c r="I189" s="4"/>
      <c r="J189" s="4"/>
      <c r="K189" s="4"/>
      <c r="L189" s="4"/>
    </row>
    <row r="190" spans="4:12" ht="26.25" x14ac:dyDescent="0.35">
      <c r="D190" s="3"/>
      <c r="E190" s="3"/>
      <c r="F190" s="42"/>
      <c r="G190" s="3"/>
      <c r="H190" s="3"/>
      <c r="I190" s="3"/>
      <c r="J190" s="3"/>
      <c r="K190" s="3"/>
      <c r="L190" s="3"/>
    </row>
    <row r="191" spans="4:12" x14ac:dyDescent="0.35">
      <c r="D191" s="4"/>
      <c r="E191" s="4"/>
      <c r="F191" s="44"/>
      <c r="G191" s="4"/>
      <c r="H191" s="4"/>
      <c r="I191" s="4"/>
      <c r="J191" s="4"/>
      <c r="K191" s="4"/>
      <c r="L191" s="4"/>
    </row>
    <row r="192" spans="4:12" ht="26.25" x14ac:dyDescent="0.35">
      <c r="D192" s="3"/>
      <c r="E192" s="3"/>
      <c r="F192" s="42"/>
      <c r="G192" s="3"/>
      <c r="H192" s="3"/>
      <c r="I192" s="3"/>
      <c r="J192" s="3"/>
      <c r="K192" s="3"/>
      <c r="L192" s="3"/>
    </row>
    <row r="193" spans="4:12" x14ac:dyDescent="0.35">
      <c r="D193" s="4"/>
      <c r="E193" s="4"/>
      <c r="F193" s="44"/>
      <c r="G193" s="4"/>
      <c r="H193" s="4"/>
      <c r="I193" s="4"/>
      <c r="J193" s="4"/>
      <c r="K193" s="4"/>
      <c r="L193" s="4"/>
    </row>
    <row r="194" spans="4:12" ht="26.25" x14ac:dyDescent="0.35">
      <c r="D194" s="3"/>
      <c r="E194" s="3"/>
      <c r="F194" s="42"/>
      <c r="G194" s="3"/>
      <c r="H194" s="3"/>
      <c r="I194" s="3"/>
      <c r="J194" s="3"/>
      <c r="K194" s="3"/>
      <c r="L194" s="3"/>
    </row>
    <row r="195" spans="4:12" x14ac:dyDescent="0.35">
      <c r="D195" s="4"/>
      <c r="E195" s="4"/>
      <c r="F195" s="44"/>
      <c r="G195" s="4"/>
      <c r="H195" s="4"/>
      <c r="I195" s="4"/>
      <c r="J195" s="4"/>
      <c r="K195" s="4"/>
      <c r="L195" s="4"/>
    </row>
    <row r="196" spans="4:12" ht="26.25" x14ac:dyDescent="0.35">
      <c r="D196" s="3"/>
      <c r="E196" s="3"/>
      <c r="F196" s="42"/>
      <c r="G196" s="3"/>
      <c r="H196" s="3"/>
      <c r="I196" s="3"/>
      <c r="J196" s="3"/>
      <c r="K196" s="3"/>
      <c r="L196" s="3"/>
    </row>
    <row r="197" spans="4:12" x14ac:dyDescent="0.35">
      <c r="D197" s="4"/>
      <c r="E197" s="4"/>
      <c r="F197" s="44"/>
      <c r="G197" s="4"/>
      <c r="H197" s="4"/>
      <c r="I197" s="4"/>
      <c r="J197" s="4"/>
      <c r="K197" s="4"/>
      <c r="L197" s="4"/>
    </row>
    <row r="198" spans="4:12" ht="26.25" x14ac:dyDescent="0.35">
      <c r="D198" s="3"/>
      <c r="E198" s="3"/>
      <c r="F198" s="42"/>
      <c r="G198" s="3"/>
      <c r="H198" s="3"/>
      <c r="I198" s="3"/>
      <c r="J198" s="3"/>
      <c r="K198" s="3"/>
      <c r="L198" s="3"/>
    </row>
    <row r="199" spans="4:12" x14ac:dyDescent="0.35">
      <c r="D199" s="4"/>
      <c r="E199" s="4"/>
      <c r="F199" s="44"/>
      <c r="G199" s="4"/>
      <c r="H199" s="4"/>
      <c r="I199" s="4"/>
      <c r="J199" s="4"/>
      <c r="K199" s="4"/>
      <c r="L199" s="4"/>
    </row>
    <row r="200" spans="4:12" ht="26.25" x14ac:dyDescent="0.35">
      <c r="D200" s="3"/>
      <c r="E200" s="3"/>
      <c r="F200" s="42"/>
      <c r="G200" s="3"/>
      <c r="H200" s="3"/>
      <c r="I200" s="3"/>
      <c r="J200" s="3"/>
      <c r="K200" s="3"/>
      <c r="L200" s="3"/>
    </row>
    <row r="201" spans="4:12" x14ac:dyDescent="0.35">
      <c r="D201" s="4"/>
      <c r="E201" s="4"/>
      <c r="F201" s="44"/>
      <c r="G201" s="4"/>
      <c r="H201" s="4"/>
      <c r="I201" s="4"/>
      <c r="J201" s="4"/>
      <c r="K201" s="4"/>
      <c r="L201" s="4"/>
    </row>
    <row r="202" spans="4:12" ht="26.25" x14ac:dyDescent="0.35">
      <c r="D202" s="3"/>
      <c r="E202" s="3"/>
      <c r="F202" s="42"/>
      <c r="G202" s="3"/>
      <c r="H202" s="3"/>
      <c r="I202" s="3"/>
      <c r="J202" s="3"/>
      <c r="K202" s="3"/>
      <c r="L202" s="3"/>
    </row>
    <row r="203" spans="4:12" x14ac:dyDescent="0.35">
      <c r="D203" s="4"/>
      <c r="E203" s="4"/>
      <c r="F203" s="44"/>
      <c r="G203" s="4"/>
      <c r="H203" s="4"/>
      <c r="I203" s="4"/>
      <c r="J203" s="4"/>
      <c r="K203" s="4"/>
      <c r="L203" s="4"/>
    </row>
    <row r="204" spans="4:12" ht="26.25" x14ac:dyDescent="0.35">
      <c r="D204" s="3"/>
      <c r="E204" s="3"/>
      <c r="F204" s="42"/>
      <c r="G204" s="3"/>
      <c r="H204" s="3"/>
      <c r="I204" s="3"/>
      <c r="J204" s="3"/>
      <c r="K204" s="3"/>
      <c r="L204" s="3"/>
    </row>
    <row r="205" spans="4:12" x14ac:dyDescent="0.35">
      <c r="D205" s="4"/>
      <c r="E205" s="4"/>
      <c r="F205" s="44"/>
      <c r="G205" s="4"/>
      <c r="H205" s="4"/>
      <c r="I205" s="4"/>
      <c r="J205" s="4"/>
      <c r="K205" s="4"/>
      <c r="L205" s="4"/>
    </row>
    <row r="206" spans="4:12" ht="26.25" x14ac:dyDescent="0.35">
      <c r="D206" s="3"/>
      <c r="E206" s="3"/>
      <c r="F206" s="42"/>
      <c r="G206" s="3"/>
      <c r="H206" s="3"/>
      <c r="I206" s="3"/>
      <c r="J206" s="3"/>
      <c r="K206" s="3"/>
      <c r="L206" s="3"/>
    </row>
    <row r="207" spans="4:12" x14ac:dyDescent="0.35">
      <c r="D207" s="4"/>
      <c r="E207" s="4"/>
      <c r="F207" s="44"/>
      <c r="G207" s="4"/>
      <c r="H207" s="4"/>
      <c r="I207" s="4"/>
      <c r="J207" s="4"/>
      <c r="K207" s="4"/>
      <c r="L207" s="4"/>
    </row>
    <row r="208" spans="4:12" ht="26.25" x14ac:dyDescent="0.35">
      <c r="D208" s="3"/>
      <c r="E208" s="3"/>
      <c r="F208" s="42"/>
      <c r="G208" s="3"/>
      <c r="H208" s="3"/>
      <c r="I208" s="3"/>
      <c r="J208" s="3"/>
      <c r="K208" s="3"/>
      <c r="L208" s="3"/>
    </row>
    <row r="209" spans="4:12" x14ac:dyDescent="0.35">
      <c r="D209" s="4"/>
      <c r="E209" s="4"/>
      <c r="F209" s="44"/>
      <c r="G209" s="4"/>
      <c r="H209" s="4"/>
      <c r="I209" s="4"/>
      <c r="J209" s="4"/>
      <c r="K209" s="4"/>
      <c r="L209" s="4"/>
    </row>
    <row r="210" spans="4:12" ht="26.25" x14ac:dyDescent="0.35">
      <c r="D210" s="3"/>
      <c r="E210" s="3"/>
      <c r="F210" s="42"/>
      <c r="G210" s="3"/>
      <c r="H210" s="3"/>
      <c r="I210" s="3"/>
      <c r="J210" s="3"/>
      <c r="K210" s="3"/>
      <c r="L210" s="3"/>
    </row>
    <row r="211" spans="4:12" x14ac:dyDescent="0.35">
      <c r="D211" s="4"/>
      <c r="E211" s="4"/>
      <c r="F211" s="44"/>
      <c r="G211" s="4"/>
      <c r="H211" s="4"/>
      <c r="I211" s="4"/>
      <c r="J211" s="4"/>
      <c r="K211" s="4"/>
      <c r="L211" s="4"/>
    </row>
    <row r="212" spans="4:12" ht="26.25" x14ac:dyDescent="0.35">
      <c r="D212" s="3"/>
      <c r="E212" s="3"/>
      <c r="F212" s="42"/>
      <c r="G212" s="3"/>
      <c r="H212" s="3"/>
      <c r="I212" s="3"/>
      <c r="J212" s="3"/>
      <c r="K212" s="3"/>
      <c r="L212" s="3"/>
    </row>
    <row r="213" spans="4:12" x14ac:dyDescent="0.35">
      <c r="D213" s="4"/>
      <c r="E213" s="4"/>
      <c r="F213" s="44"/>
      <c r="G213" s="4"/>
      <c r="H213" s="4"/>
      <c r="I213" s="4"/>
      <c r="J213" s="4"/>
      <c r="K213" s="4"/>
      <c r="L213" s="4"/>
    </row>
    <row r="214" spans="4:12" ht="26.25" x14ac:dyDescent="0.35">
      <c r="D214" s="3"/>
      <c r="E214" s="3"/>
      <c r="F214" s="42"/>
      <c r="G214" s="3"/>
      <c r="H214" s="3"/>
      <c r="I214" s="3"/>
      <c r="J214" s="3"/>
      <c r="K214" s="3"/>
      <c r="L214" s="3"/>
    </row>
    <row r="215" spans="4:12" x14ac:dyDescent="0.35">
      <c r="D215" s="4"/>
      <c r="E215" s="4"/>
      <c r="F215" s="44"/>
      <c r="G215" s="4"/>
      <c r="H215" s="4"/>
      <c r="I215" s="4"/>
      <c r="J215" s="4"/>
      <c r="K215" s="4"/>
      <c r="L215" s="4"/>
    </row>
    <row r="216" spans="4:12" ht="26.25" x14ac:dyDescent="0.35">
      <c r="D216" s="3"/>
      <c r="E216" s="3"/>
      <c r="F216" s="42"/>
      <c r="G216" s="3"/>
      <c r="H216" s="3"/>
      <c r="I216" s="3"/>
      <c r="J216" s="3"/>
      <c r="K216" s="3"/>
      <c r="L216" s="3"/>
    </row>
    <row r="217" spans="4:12" x14ac:dyDescent="0.35">
      <c r="D217" s="4"/>
      <c r="E217" s="4"/>
      <c r="F217" s="44"/>
      <c r="G217" s="4"/>
      <c r="H217" s="4"/>
      <c r="I217" s="4"/>
      <c r="J217" s="4"/>
      <c r="K217" s="4"/>
      <c r="L217" s="4"/>
    </row>
    <row r="218" spans="4:12" ht="26.25" x14ac:dyDescent="0.35">
      <c r="D218" s="3"/>
      <c r="E218" s="3"/>
      <c r="F218" s="42"/>
      <c r="G218" s="3"/>
      <c r="H218" s="3"/>
      <c r="I218" s="3"/>
      <c r="J218" s="3"/>
      <c r="K218" s="3"/>
      <c r="L218" s="3"/>
    </row>
    <row r="219" spans="4:12" x14ac:dyDescent="0.35">
      <c r="D219" s="4"/>
      <c r="E219" s="4"/>
      <c r="F219" s="44"/>
      <c r="G219" s="4"/>
      <c r="H219" s="4"/>
      <c r="I219" s="4"/>
      <c r="J219" s="4"/>
      <c r="K219" s="4"/>
      <c r="L219" s="4"/>
    </row>
    <row r="220" spans="4:12" ht="26.25" x14ac:dyDescent="0.35">
      <c r="D220" s="3"/>
      <c r="E220" s="3"/>
      <c r="F220" s="42"/>
      <c r="G220" s="3"/>
      <c r="H220" s="3"/>
      <c r="I220" s="3"/>
      <c r="J220" s="3"/>
      <c r="K220" s="3"/>
      <c r="L220" s="3"/>
    </row>
    <row r="221" spans="4:12" x14ac:dyDescent="0.35">
      <c r="D221" s="4"/>
      <c r="E221" s="4"/>
      <c r="F221" s="44"/>
      <c r="G221" s="4"/>
      <c r="H221" s="4"/>
      <c r="I221" s="4"/>
      <c r="J221" s="4"/>
      <c r="K221" s="4"/>
      <c r="L221" s="4"/>
    </row>
    <row r="222" spans="4:12" ht="26.25" x14ac:dyDescent="0.35">
      <c r="D222" s="3"/>
      <c r="E222" s="3"/>
      <c r="F222" s="42"/>
      <c r="G222" s="3"/>
      <c r="H222" s="3"/>
      <c r="I222" s="3"/>
      <c r="J222" s="3"/>
      <c r="K222" s="3"/>
      <c r="L222" s="3"/>
    </row>
    <row r="223" spans="4:12" x14ac:dyDescent="0.35">
      <c r="D223" s="4"/>
      <c r="E223" s="4"/>
      <c r="F223" s="44"/>
      <c r="G223" s="4"/>
      <c r="H223" s="4"/>
      <c r="I223" s="4"/>
      <c r="J223" s="4"/>
      <c r="K223" s="4"/>
      <c r="L223" s="4"/>
    </row>
    <row r="224" spans="4:12" ht="26.25" x14ac:dyDescent="0.35">
      <c r="D224" s="3"/>
      <c r="E224" s="3"/>
      <c r="F224" s="42"/>
      <c r="G224" s="3"/>
      <c r="H224" s="3"/>
      <c r="I224" s="3"/>
      <c r="J224" s="3"/>
      <c r="K224" s="3"/>
      <c r="L224" s="3"/>
    </row>
    <row r="225" spans="4:12" x14ac:dyDescent="0.35">
      <c r="D225" s="4"/>
      <c r="E225" s="4"/>
      <c r="F225" s="44"/>
      <c r="G225" s="4"/>
      <c r="H225" s="4"/>
      <c r="I225" s="4"/>
      <c r="J225" s="4"/>
      <c r="K225" s="4"/>
      <c r="L225" s="4"/>
    </row>
    <row r="226" spans="4:12" ht="26.25" x14ac:dyDescent="0.35">
      <c r="D226" s="3"/>
      <c r="E226" s="3"/>
      <c r="F226" s="42"/>
      <c r="G226" s="3"/>
      <c r="H226" s="3"/>
      <c r="I226" s="3"/>
      <c r="J226" s="3"/>
      <c r="K226" s="3"/>
      <c r="L226" s="3"/>
    </row>
    <row r="227" spans="4:12" x14ac:dyDescent="0.35">
      <c r="D227" s="4"/>
      <c r="E227" s="4"/>
      <c r="F227" s="44"/>
      <c r="G227" s="4"/>
      <c r="H227" s="4"/>
      <c r="I227" s="4"/>
      <c r="J227" s="4"/>
      <c r="K227" s="4"/>
      <c r="L227" s="4"/>
    </row>
    <row r="228" spans="4:12" ht="26.25" x14ac:dyDescent="0.35">
      <c r="D228" s="3"/>
      <c r="E228" s="3"/>
      <c r="F228" s="42"/>
      <c r="G228" s="3"/>
      <c r="H228" s="3"/>
      <c r="I228" s="3"/>
      <c r="J228" s="3"/>
      <c r="K228" s="3"/>
      <c r="L228" s="3"/>
    </row>
    <row r="229" spans="4:12" x14ac:dyDescent="0.35">
      <c r="D229" s="4"/>
      <c r="E229" s="4"/>
      <c r="F229" s="44"/>
      <c r="G229" s="4"/>
      <c r="H229" s="4"/>
      <c r="I229" s="4"/>
      <c r="J229" s="4"/>
      <c r="K229" s="4"/>
      <c r="L229" s="4"/>
    </row>
    <row r="230" spans="4:12" ht="26.25" x14ac:dyDescent="0.35">
      <c r="D230" s="3"/>
      <c r="E230" s="3"/>
      <c r="F230" s="42"/>
      <c r="G230" s="3"/>
      <c r="H230" s="3"/>
      <c r="I230" s="3"/>
      <c r="J230" s="3"/>
      <c r="K230" s="3"/>
      <c r="L230" s="3"/>
    </row>
    <row r="231" spans="4:12" x14ac:dyDescent="0.35">
      <c r="D231" s="4"/>
      <c r="E231" s="4"/>
      <c r="F231" s="44"/>
      <c r="G231" s="4"/>
      <c r="H231" s="4"/>
      <c r="I231" s="4"/>
      <c r="J231" s="4"/>
      <c r="K231" s="4"/>
      <c r="L231" s="4"/>
    </row>
    <row r="232" spans="4:12" ht="26.25" x14ac:dyDescent="0.35">
      <c r="D232" s="3"/>
      <c r="E232" s="3"/>
      <c r="F232" s="42"/>
      <c r="G232" s="3"/>
      <c r="H232" s="3"/>
      <c r="I232" s="3"/>
      <c r="J232" s="3"/>
      <c r="K232" s="3"/>
      <c r="L232" s="3"/>
    </row>
  </sheetData>
  <sortState ref="A14:MK81">
    <sortCondition ref="A14:A81"/>
  </sortState>
  <mergeCells count="4">
    <mergeCell ref="B9:N9"/>
    <mergeCell ref="B10:N10"/>
    <mergeCell ref="A11:M11"/>
    <mergeCell ref="A12:M12"/>
  </mergeCells>
  <pageMargins left="2.0866141732283467" right="0.23622047244094491" top="0.74803149606299213" bottom="0.74803149606299213" header="0.31496062992125984" footer="0.31496062992125984"/>
  <pageSetup paperSize="5" scale="39" orientation="landscape" r:id="rId1"/>
  <rowBreaks count="2" manualBreakCount="2">
    <brk id="31" max="12" man="1"/>
    <brk id="6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SEPTIEMBRE2022</vt:lpstr>
      <vt:lpstr>'PAGO SUPLIDORES  SEPTIEMBRE2022'!Área_de_impresión</vt:lpstr>
      <vt:lpstr>'PAGO SUPLIDORES  SEPTIEMBRE2022'!Títulos_a_imprimir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2022-10-11T18:57:53Z</cp:lastPrinted>
  <dcterms:created xsi:type="dcterms:W3CDTF">2018-01-16T14:53:14Z</dcterms:created>
  <dcterms:modified xsi:type="dcterms:W3CDTF">2022-10-12T14:17:38Z</dcterms:modified>
</cp:coreProperties>
</file>