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400" windowHeight="8010"/>
  </bookViews>
  <sheets>
    <sheet name="PAGO SUPLIDORES  ENERO 2023" sheetId="22" r:id="rId1"/>
  </sheets>
  <definedNames>
    <definedName name="_xlnm.Print_Area" localSheetId="0">'PAGO SUPLIDORES  ENERO 2023'!$A$1:$M$44</definedName>
    <definedName name="_xlnm.Print_Titles" localSheetId="0">'PAGO SUPLIDORES  ENERO 2023'!$1:$13</definedName>
  </definedNames>
  <calcPr calcId="145621"/>
</workbook>
</file>

<file path=xl/calcChain.xml><?xml version="1.0" encoding="utf-8"?>
<calcChain xmlns="http://schemas.openxmlformats.org/spreadsheetml/2006/main">
  <c r="M15" i="22" l="1"/>
  <c r="M21" i="22" l="1"/>
  <c r="N21" i="22" s="1"/>
  <c r="M16" i="22"/>
  <c r="M17" i="22"/>
  <c r="M18" i="22"/>
  <c r="M19" i="22"/>
  <c r="M20" i="22"/>
  <c r="M22" i="22"/>
  <c r="M23" i="22"/>
  <c r="M24" i="22"/>
  <c r="N24" i="22" s="1"/>
  <c r="M25" i="22"/>
  <c r="M26" i="22"/>
  <c r="N26" i="22" s="1"/>
  <c r="M27" i="22"/>
  <c r="N27" i="22" s="1"/>
  <c r="M28" i="22"/>
  <c r="M29" i="22"/>
  <c r="M30" i="22"/>
  <c r="M31" i="22"/>
  <c r="M32" i="22"/>
  <c r="M33" i="22"/>
  <c r="M34" i="22"/>
  <c r="M35" i="22"/>
  <c r="M36" i="22"/>
  <c r="M14" i="22"/>
  <c r="K37" i="22" l="1"/>
  <c r="N33" i="22" l="1"/>
  <c r="N30" i="22"/>
  <c r="N23" i="22"/>
  <c r="L37" i="22" l="1"/>
  <c r="N36" i="22" l="1"/>
  <c r="M37" i="22" l="1"/>
  <c r="N18" i="22"/>
  <c r="N32" i="22"/>
  <c r="N19" i="22" l="1"/>
  <c r="N34" i="22" l="1"/>
  <c r="N20" i="22" l="1"/>
  <c r="N22" i="22" l="1"/>
  <c r="N25" i="22"/>
  <c r="N14" i="22"/>
  <c r="N31" i="22"/>
  <c r="N16" i="22"/>
  <c r="N29" i="22"/>
  <c r="N35" i="22"/>
  <c r="N28" i="22"/>
  <c r="N37" i="22" l="1"/>
</calcChain>
</file>

<file path=xl/sharedStrings.xml><?xml version="1.0" encoding="utf-8"?>
<sst xmlns="http://schemas.openxmlformats.org/spreadsheetml/2006/main" count="133" uniqueCount="118">
  <si>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</si>
  <si>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</si>
  <si>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</si>
  <si>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</si>
  <si>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</si>
  <si>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</si>
  <si>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</si>
  <si>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</si>
  <si>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</si>
  <si>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</si>
  <si>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</si>
  <si>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</si>
  <si>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</si>
  <si>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</si>
  <si>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>RETENCION ISR</t>
  </si>
  <si>
    <t>RETENCION ISR-ITBIS</t>
  </si>
  <si>
    <t>TOTAL PAGADO  BRUTO RD$</t>
  </si>
  <si>
    <t xml:space="preserve"> TOTAL PAGADO NETO  RD$</t>
  </si>
  <si>
    <t>PAGOS A SUPLIDORES</t>
  </si>
  <si>
    <t>OFICINA NACIONAL DE LA PROPIEDAD INDUSTRIAL</t>
  </si>
  <si>
    <t>Ministerio de Industria, Comercio y Mipymes</t>
  </si>
  <si>
    <t>SEGURO NACIONAL DE SALUD</t>
  </si>
  <si>
    <t>ANASTACIA FELICIA SANCHEZ DE CASTRO</t>
  </si>
  <si>
    <t>AL 31 DE ENERO DEL 2023</t>
  </si>
  <si>
    <t>B1500003072</t>
  </si>
  <si>
    <t>2950-1</t>
  </si>
  <si>
    <t>B1500002949</t>
  </si>
  <si>
    <t>3101-1</t>
  </si>
  <si>
    <t>B1500023697</t>
  </si>
  <si>
    <t>3107-1</t>
  </si>
  <si>
    <t>B1500000139</t>
  </si>
  <si>
    <t xml:space="preserve">JUAN MANUEL GUERRERO DE JESUS </t>
  </si>
  <si>
    <t>3113-1</t>
  </si>
  <si>
    <t>B1500000106</t>
  </si>
  <si>
    <t>3115-1</t>
  </si>
  <si>
    <t>B1500000299</t>
  </si>
  <si>
    <t>3117-1</t>
  </si>
  <si>
    <t>B1500007710</t>
  </si>
  <si>
    <t>3121-1</t>
  </si>
  <si>
    <t>B1500004017</t>
  </si>
  <si>
    <t>3119-1</t>
  </si>
  <si>
    <t>B1500001323</t>
  </si>
  <si>
    <t>3123-1</t>
  </si>
  <si>
    <t>B1500000416</t>
  </si>
  <si>
    <t>3125-1</t>
  </si>
  <si>
    <t>B1500000076</t>
  </si>
  <si>
    <t>3127-1</t>
  </si>
  <si>
    <t>B1500000074</t>
  </si>
  <si>
    <t>3131-1</t>
  </si>
  <si>
    <t>B1500000073</t>
  </si>
  <si>
    <t>3133-1</t>
  </si>
  <si>
    <t>B1500000024</t>
  </si>
  <si>
    <t>3135-1</t>
  </si>
  <si>
    <t>B1500000005</t>
  </si>
  <si>
    <t xml:space="preserve">JESUS DEL CARMEN BATISTA CANELA </t>
  </si>
  <si>
    <t>3137-1</t>
  </si>
  <si>
    <t>B1500000297</t>
  </si>
  <si>
    <t>3139-1</t>
  </si>
  <si>
    <t>B1500000071</t>
  </si>
  <si>
    <t>VICTOR MANUEL AQUINO BELTRE</t>
  </si>
  <si>
    <t>3141-1</t>
  </si>
  <si>
    <t>B1500003129</t>
  </si>
  <si>
    <t>3143-1</t>
  </si>
  <si>
    <t>B1500044393</t>
  </si>
  <si>
    <t>B1500045255</t>
  </si>
  <si>
    <t>B1500046170</t>
  </si>
  <si>
    <t>3146-1</t>
  </si>
  <si>
    <t>B1500000179</t>
  </si>
  <si>
    <t>3148-1</t>
  </si>
  <si>
    <t>N/A</t>
  </si>
  <si>
    <t>525</t>
  </si>
  <si>
    <t>3085-1</t>
  </si>
  <si>
    <t>CENTRO COMERCIAL CORAL MALL</t>
  </si>
  <si>
    <t>B1500000162</t>
  </si>
  <si>
    <t>PUBLICACIONES AHORA, C. POR A.</t>
  </si>
  <si>
    <t>SERVICIO DE ENERGIA ELECTRICA Y MANTENIMIENTO DE LA OFICINA REGIONAL ESTE, CORRESPONDIENTE AL MES DE NOVIEMBRE DEL 2022</t>
  </si>
  <si>
    <t>FTG 5178</t>
  </si>
  <si>
    <t>GTG INDUSTRIAL, S.R.L.</t>
  </si>
  <si>
    <t>COMPRA DE ARTICULOS COMESTIBLES, CORRESPONDIENTE AL TERCER TRIMESTRE DEL 2022</t>
  </si>
  <si>
    <t>SANTO DOMINGO MOTORS COMPANY, S.A.</t>
  </si>
  <si>
    <t>SERVICIO DE MANTENIMIENTO AL VEHICULO NISSAN URVAN  DE LA ONAPI</t>
  </si>
  <si>
    <t>0139</t>
  </si>
  <si>
    <t xml:space="preserve">GRAMONI, S.R.L. </t>
  </si>
  <si>
    <t>PUBLICIDAD EN EL PROGRAMA TELEVISIVO ''MOMENTUM' EL CUAL SE TRANSMITE POR SANTO DOMINGO TV EN LOS CANALES 24 Y 69 UHF DE LUNES A VIERNES DE 8:00 A.M. A 9:00 A.M., CORRESPONDIENTE AL MES DE OCTUBRE DEL 2022</t>
  </si>
  <si>
    <t>06995</t>
  </si>
  <si>
    <t>COLUMBUS NETWORKS DOMINICANA, S.A.</t>
  </si>
  <si>
    <t>00093062</t>
  </si>
  <si>
    <t>PLAN COMPLEMENTARIO DE SEGURO DE SALUD DE LOS COLABORADORES DE NUESTRA INSTITUCION, CORRESPONDIENTE A PERIODO DEL 01 AL 31 DE ENERO DEL 2023</t>
  </si>
  <si>
    <t xml:space="preserve">ARGICO, S.A.S. </t>
  </si>
  <si>
    <t>SERVICIO DE MANTENIMIENTO PARA LAS PLANTAS ELECTRICAS DE LA INSTITUCION, CORRESPONDIENTE AL MES DE DICIEMBRE DEL 2022</t>
  </si>
  <si>
    <t>INVERSIONES CORPORATIVAS SALADILLO, S.R.L.</t>
  </si>
  <si>
    <t>ELECTROCONSTRUCONT, S.R.L.</t>
  </si>
  <si>
    <t>SERVICIO DE MANTENIMIENTO Y REPARACION DE UN INVERSOR DE 5 K, DE ONAPI SAN FRANCISCO DE MACORIS</t>
  </si>
  <si>
    <t>COMPRA DE CINTAS DE PUAS O NAVAJAS PARA PAREDES PERIMETRALES DE LA ONAPI</t>
  </si>
  <si>
    <t>COMPRA DE RADIO Y SUS ACCESORIOS PARA VEHICULO TOYOTA LAND CRUISER, DE LA ONAPI</t>
  </si>
  <si>
    <t>COMERCIAL UYN, S.R.L.</t>
  </si>
  <si>
    <t>PUBLICIDAD EN EL PROGRAMA TELEVISIVO 'PRIME TIME'' TRANSMITIDO DE LUNES A VIERNES DE 5:00 P.M. A 6:00 P.M. POR CATORCE TV, CANAL 14, CORRESPONDIENTE AL MES DE SEPTIEMBRE DEL  2022</t>
  </si>
  <si>
    <t>COLOCACION DE PUBLICIDAD EN EL PROGRAMA TELEVISIVO ''SENTIDO COMUN'', CORRESPONDIENTE AL PERIODO DEL  15 DE NOVIEMBRE AL 15 DE DICIEMBRE DEL 2022</t>
  </si>
  <si>
    <t xml:space="preserve">VISION INTEGRAL, S.R.L. </t>
  </si>
  <si>
    <t>PUBLICIDAD EN EL PROGRAMA TELEVISIVO ''VISION INTEGRAL'' TRANSMITIDO TODOS LOS DOMINGOS DE 8:00 A.M. A 9:00 A.M. POR ENTELEVISION CANAL 31, CORRESPONDIENTE AL MES DE DICIEMBRE DEL  2022</t>
  </si>
  <si>
    <t>SERVICIO DE MANTENIMIENTO Y REPARACION DE AIRES ACONDICIONADOS DE LA ONAPI CENTRAL Y LA OFICINA REGIONAL NORTE</t>
  </si>
  <si>
    <t xml:space="preserve">PUBLICACIONES AHORA, C. POR A. </t>
  </si>
  <si>
    <t>SERVICIO DE PUBLICACIONES QUINCENALES DE LA INSTITUCION EN ''EL NACIONAL BOLETIN INFORMATIVO'' CORRESPONDIENTE AL BOLETIN DEL 30 DE NOVIEMBRE DEL 2022</t>
  </si>
  <si>
    <t>CC202210055201443680</t>
  </si>
  <si>
    <t>ALTICE DOMINICANA, S.A.</t>
  </si>
  <si>
    <t>CC202211055201457888</t>
  </si>
  <si>
    <t>CC202212055201472040</t>
  </si>
  <si>
    <t>SERVICIO DE TELECOMUNICACIONES DE ESTA INSTITUCION, CORRESPONDIENTE A LOS MESES DE NOVIEMBRE DEL 2022</t>
  </si>
  <si>
    <t>000275</t>
  </si>
  <si>
    <t>PAPELES CARIBE, S. R.L.</t>
  </si>
  <si>
    <t>COMPRA DE PAPEL DE SEGURIDAD PARA CERTIFICADOS DE ONAPI, 8 1/2X11 FULL COLORS, STAMPING PLATEADO Y NUMERADOS, CORRESPONDIENTE AL CUARTO TRIMESTRE DEL 2022</t>
  </si>
  <si>
    <t>SERVICIO DE PUBLICIDAD EN LA ULTIMA PAGINA, DE LOS BOLETINES INSTITUCIONALES DE LA ONAPI, EL LUNES 12 DE SEPTIEMBRE DEL 2022</t>
  </si>
  <si>
    <t>SERVICIO DE CONSULTORIA EN TEMA LEGAL PARA EL DEPARTAMENTO JURIDICO DE LA ONAPI, CORRESPONDIENTE AL PERIODO DEL 16 DE NOVIEMBRE AL 15 DE DICIEMBRE DEL 2022</t>
  </si>
  <si>
    <t>ALQUILER DE MESAS Y MANTELES PARA REUNION  DE ALMUERZO DEL DIRECTOR GENERAL DE LA ONAPI, EL 06 DE DICIEMBRE DEL 2022</t>
  </si>
  <si>
    <t>COMPRA DE PIEZAS PARA REPARACION DE TREN DELANTERO PARA LOS VEHICULOS ISUZU DIMAX  Y NISSAN FRONTIER , DE LA ONAPI</t>
  </si>
  <si>
    <t>SERVICIO DE TELECOMUNICACIONES DE ESTA INSTITUCION, CORRESPONDIENTE AL MES DE SEPTIEMBRE DEL 2022</t>
  </si>
  <si>
    <t>SERVICIO DE TELECOMUNICACIONES DE ESTA INSTITUCION, CORRESPONDIENTE AL MES DE OCTUBRE DEL 2022</t>
  </si>
  <si>
    <t>SERVICIO DE CONECTIVIDAD E INTERNET DE NUESTRAS OFICINAS: PRINCIPAL, OFICINA REGIONAL ESTE, OFICINA REGIONAL NORTE, EL CATI, ASI COMO TAMBIEN UN SERVIDOR VIRTUAL DE RESPALDO, CORRESPONDIENTE AL MES DE DICIEMBRE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</si>
</sst>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dd/mm/yyyy;@"/>
    <numFmt numFmtId="166" formatCode="0;[Red]0"/>
  </numFmts>
  <fonts count="2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Protection="0">
      <alignment vertical="top" wrapText="1"/>
    </xf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Fill="1"/>
    <xf numFmtId="0" fontId="2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39" fontId="2" fillId="0" borderId="0" xfId="0" applyNumberFormat="1" applyFont="1" applyBorder="1"/>
    <xf numFmtId="39" fontId="8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9" fillId="2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19" fillId="0" borderId="0" xfId="1" applyFont="1" applyFill="1" applyBorder="1" applyAlignment="1"/>
    <xf numFmtId="0" fontId="20" fillId="0" borderId="0" xfId="0" applyFont="1" applyFill="1" applyBorder="1" applyAlignment="1">
      <alignment horizontal="left" vertical="top"/>
    </xf>
    <xf numFmtId="14" fontId="20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/>
    <xf numFmtId="0" fontId="23" fillId="0" borderId="0" xfId="0" applyFont="1" applyFill="1" applyAlignment="1">
      <alignment horizontal="left" vertical="center" wrapText="1" indent="2"/>
    </xf>
    <xf numFmtId="0" fontId="23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39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right" wrapText="1"/>
    </xf>
    <xf numFmtId="0" fontId="15" fillId="0" borderId="0" xfId="0" applyFont="1" applyFill="1"/>
    <xf numFmtId="14" fontId="11" fillId="0" borderId="1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164" fontId="12" fillId="0" borderId="0" xfId="0" applyNumberFormat="1" applyFont="1" applyFill="1" applyBorder="1"/>
    <xf numFmtId="39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2" fillId="0" borderId="0" xfId="0" applyFont="1" applyFill="1" applyBorder="1"/>
    <xf numFmtId="39" fontId="2" fillId="0" borderId="0" xfId="0" applyNumberFormat="1" applyFont="1" applyFill="1" applyBorder="1"/>
    <xf numFmtId="0" fontId="6" fillId="0" borderId="0" xfId="0" applyFont="1" applyFill="1"/>
    <xf numFmtId="0" fontId="5" fillId="0" borderId="0" xfId="0" applyFont="1" applyFill="1"/>
    <xf numFmtId="1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/>
    <xf numFmtId="0" fontId="14" fillId="0" borderId="0" xfId="0" applyFont="1" applyFill="1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13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39" fontId="1" fillId="0" borderId="0" xfId="0" applyNumberFormat="1" applyFont="1" applyFill="1" applyBorder="1"/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9" fontId="11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wrapText="1"/>
    </xf>
    <xf numFmtId="39" fontId="15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wrapText="1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164" fontId="11" fillId="0" borderId="7" xfId="0" applyNumberFormat="1" applyFont="1" applyFill="1" applyBorder="1" applyAlignment="1">
      <alignment wrapText="1"/>
    </xf>
    <xf numFmtId="0" fontId="17" fillId="0" borderId="0" xfId="0" applyFont="1" applyBorder="1" applyAlignment="1">
      <alignment horizontal="center"/>
    </xf>
    <xf numFmtId="165" fontId="11" fillId="0" borderId="1" xfId="0" applyNumberFormat="1" applyFont="1" applyFill="1" applyBorder="1" applyAlignment="1">
      <alignment horizontal="left"/>
    </xf>
    <xf numFmtId="165" fontId="10" fillId="3" borderId="4" xfId="0" applyNumberFormat="1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14" fontId="12" fillId="3" borderId="6" xfId="0" applyNumberFormat="1" applyFont="1" applyFill="1" applyBorder="1" applyAlignment="1">
      <alignment horizontal="left" vertical="center"/>
    </xf>
    <xf numFmtId="14" fontId="10" fillId="3" borderId="6" xfId="0" applyNumberFormat="1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9" fontId="9" fillId="3" borderId="1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124732</xdr:rowOff>
    </xdr:from>
    <xdr:ext cx="4615150" cy="1768929"/>
    <xdr:pic>
      <xdr:nvPicPr>
        <xdr:cNvPr id="5" name="4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9607"/>
          <a:ext cx="4615150" cy="17689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784678</xdr:colOff>
      <xdr:row>2</xdr:row>
      <xdr:rowOff>244929</xdr:rowOff>
    </xdr:from>
    <xdr:ext cx="4667250" cy="1823354"/>
    <xdr:pic>
      <xdr:nvPicPr>
        <xdr:cNvPr id="6" name="5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928" y="848179"/>
          <a:ext cx="4667250" cy="182335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K185"/>
  <sheetViews>
    <sheetView tabSelected="1" topLeftCell="A7" zoomScale="60" zoomScaleNormal="60" zoomScaleSheetLayoutView="70" workbookViewId="0">
      <selection activeCell="F18" sqref="F18"/>
    </sheetView>
  </sheetViews>
  <sheetFormatPr baseColWidth="10" defaultRowHeight="23.25" x14ac:dyDescent="0.35"/>
  <cols>
    <col min="1" max="1" width="17.140625" style="1" customWidth="1"/>
    <col min="2" max="2" width="23.7109375" style="1" customWidth="1"/>
    <col min="3" max="3" width="19.140625" style="1" customWidth="1"/>
    <col min="4" max="4" width="49" style="1" customWidth="1"/>
    <col min="5" max="5" width="56.140625" style="1" customWidth="1"/>
    <col min="6" max="6" width="21.42578125" style="22" customWidth="1"/>
    <col min="7" max="7" width="18.7109375" style="1" hidden="1" customWidth="1"/>
    <col min="8" max="8" width="17.5703125" style="1" hidden="1" customWidth="1"/>
    <col min="9" max="9" width="16.42578125" style="1" hidden="1" customWidth="1"/>
    <col min="10" max="10" width="17.85546875" style="1" hidden="1" customWidth="1"/>
    <col min="11" max="11" width="19.7109375" style="1" customWidth="1"/>
    <col min="12" max="12" width="17.140625" style="1" customWidth="1"/>
    <col min="13" max="13" width="19.28515625" style="1" customWidth="1"/>
    <col min="14" max="14" width="22.140625" style="5" hidden="1" customWidth="1"/>
    <col min="15" max="15" width="18.42578125" style="8" customWidth="1"/>
    <col min="16" max="16" width="21.140625" style="5" customWidth="1"/>
    <col min="17" max="52" width="11.42578125" style="5"/>
    <col min="53" max="16384" width="11.42578125" style="1"/>
  </cols>
  <sheetData>
    <row r="1" spans="1:349" s="12" customFormat="1" x14ac:dyDescent="0.35">
      <c r="C1" s="1"/>
      <c r="D1" s="1"/>
      <c r="E1" s="10"/>
      <c r="F1" s="14"/>
    </row>
    <row r="2" spans="1:349" s="12" customFormat="1" x14ac:dyDescent="0.35">
      <c r="C2" s="1"/>
      <c r="D2" s="1"/>
      <c r="E2" s="10"/>
      <c r="F2" s="14"/>
    </row>
    <row r="3" spans="1:349" s="12" customFormat="1" x14ac:dyDescent="0.35">
      <c r="C3" s="1"/>
      <c r="D3" s="1"/>
      <c r="E3" s="10"/>
      <c r="F3" s="14"/>
    </row>
    <row r="4" spans="1:349" s="12" customFormat="1" x14ac:dyDescent="0.35">
      <c r="C4" s="1"/>
      <c r="D4" s="1"/>
      <c r="E4" s="10"/>
      <c r="F4" s="14"/>
    </row>
    <row r="5" spans="1:349" s="12" customFormat="1" x14ac:dyDescent="0.35">
      <c r="C5" s="1"/>
      <c r="D5" s="1"/>
      <c r="E5" s="10"/>
      <c r="F5" s="14"/>
    </row>
    <row r="6" spans="1:349" s="12" customFormat="1" x14ac:dyDescent="0.35">
      <c r="C6" s="1"/>
      <c r="D6" s="1"/>
      <c r="E6" s="10"/>
      <c r="F6" s="14"/>
    </row>
    <row r="7" spans="1:349" s="12" customFormat="1" x14ac:dyDescent="0.35">
      <c r="C7" s="1"/>
      <c r="D7" s="1"/>
      <c r="E7" s="10"/>
      <c r="F7" s="14"/>
    </row>
    <row r="8" spans="1:349" s="12" customFormat="1" ht="25.5" customHeight="1" x14ac:dyDescent="0.25">
      <c r="C8" s="13"/>
      <c r="D8" s="13"/>
      <c r="F8" s="14"/>
    </row>
    <row r="9" spans="1:349" s="12" customFormat="1" ht="33" customHeight="1" x14ac:dyDescent="0.45">
      <c r="A9" s="87" t="s">
        <v>20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70"/>
    </row>
    <row r="10" spans="1:349" s="12" customFormat="1" ht="24" customHeight="1" x14ac:dyDescent="0.3">
      <c r="A10" s="86" t="s">
        <v>19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349" ht="21.75" customHeight="1" x14ac:dyDescent="0.35">
      <c r="A11" s="85" t="s">
        <v>18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349" ht="24.75" customHeight="1" x14ac:dyDescent="0.35">
      <c r="A12" s="85" t="s">
        <v>23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349" s="4" customFormat="1" ht="54" customHeight="1" x14ac:dyDescent="0.25">
      <c r="A13" s="80" t="s">
        <v>1</v>
      </c>
      <c r="B13" s="80" t="s">
        <v>3</v>
      </c>
      <c r="C13" s="80" t="s">
        <v>10</v>
      </c>
      <c r="D13" s="80" t="s">
        <v>0</v>
      </c>
      <c r="E13" s="81" t="s">
        <v>2</v>
      </c>
      <c r="F13" s="82" t="s">
        <v>11</v>
      </c>
      <c r="G13" s="83">
        <v>0.05</v>
      </c>
      <c r="H13" s="84">
        <v>0.18</v>
      </c>
      <c r="I13" s="84">
        <v>0.27</v>
      </c>
      <c r="J13" s="84" t="s">
        <v>13</v>
      </c>
      <c r="K13" s="80" t="s">
        <v>16</v>
      </c>
      <c r="L13" s="80" t="s">
        <v>15</v>
      </c>
      <c r="M13" s="80" t="s">
        <v>17</v>
      </c>
      <c r="N13" s="11" t="s">
        <v>14</v>
      </c>
      <c r="O13" s="9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349" s="34" customFormat="1" ht="43.5" x14ac:dyDescent="0.25">
      <c r="A14" s="71">
        <v>44871</v>
      </c>
      <c r="B14" s="23">
        <v>80531</v>
      </c>
      <c r="C14" s="24" t="s">
        <v>24</v>
      </c>
      <c r="D14" s="32" t="s">
        <v>74</v>
      </c>
      <c r="E14" s="24" t="s">
        <v>111</v>
      </c>
      <c r="F14" s="62" t="s">
        <v>25</v>
      </c>
      <c r="G14" s="24"/>
      <c r="H14" s="24"/>
      <c r="I14" s="24"/>
      <c r="J14" s="24"/>
      <c r="K14" s="33">
        <v>50000</v>
      </c>
      <c r="L14" s="33">
        <v>2500</v>
      </c>
      <c r="M14" s="33">
        <f>K14-L14</f>
        <v>47500</v>
      </c>
      <c r="N14" s="28">
        <f t="shared" ref="N14:N36" si="0">+K14-M14</f>
        <v>2500</v>
      </c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</row>
    <row r="15" spans="1:349" s="34" customFormat="1" ht="57.75" x14ac:dyDescent="0.25">
      <c r="A15" s="71">
        <v>44896</v>
      </c>
      <c r="B15" s="23">
        <v>17621</v>
      </c>
      <c r="C15" s="24" t="s">
        <v>73</v>
      </c>
      <c r="D15" s="32" t="s">
        <v>72</v>
      </c>
      <c r="E15" s="24" t="s">
        <v>75</v>
      </c>
      <c r="F15" s="62" t="s">
        <v>71</v>
      </c>
      <c r="G15" s="24"/>
      <c r="H15" s="24"/>
      <c r="I15" s="24"/>
      <c r="J15" s="24"/>
      <c r="K15" s="33">
        <v>70490.570000000007</v>
      </c>
      <c r="L15" s="33">
        <v>0</v>
      </c>
      <c r="M15" s="33">
        <f>K15-L15</f>
        <v>70490.570000000007</v>
      </c>
      <c r="N15" s="28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</row>
    <row r="16" spans="1:349" s="31" customFormat="1" ht="43.5" x14ac:dyDescent="0.25">
      <c r="A16" s="71">
        <v>44893</v>
      </c>
      <c r="B16" s="23" t="s">
        <v>76</v>
      </c>
      <c r="C16" s="35" t="s">
        <v>26</v>
      </c>
      <c r="D16" s="32" t="s">
        <v>77</v>
      </c>
      <c r="E16" s="24" t="s">
        <v>78</v>
      </c>
      <c r="F16" s="63" t="s">
        <v>27</v>
      </c>
      <c r="G16" s="24"/>
      <c r="H16" s="24"/>
      <c r="I16" s="24"/>
      <c r="J16" s="24"/>
      <c r="K16" s="33">
        <v>34515</v>
      </c>
      <c r="L16" s="33">
        <v>1462.5</v>
      </c>
      <c r="M16" s="33">
        <f t="shared" ref="M16:M36" si="1">K16-L16</f>
        <v>33052.5</v>
      </c>
      <c r="N16" s="28">
        <f t="shared" si="0"/>
        <v>1462.5</v>
      </c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1:52" s="31" customFormat="1" ht="29.25" x14ac:dyDescent="0.25">
      <c r="A17" s="71">
        <v>44890</v>
      </c>
      <c r="B17" s="23">
        <v>2700419154</v>
      </c>
      <c r="C17" s="35" t="s">
        <v>28</v>
      </c>
      <c r="D17" s="32" t="s">
        <v>79</v>
      </c>
      <c r="E17" s="24" t="s">
        <v>80</v>
      </c>
      <c r="F17" s="63" t="s">
        <v>29</v>
      </c>
      <c r="G17" s="24"/>
      <c r="H17" s="24"/>
      <c r="I17" s="24"/>
      <c r="J17" s="24"/>
      <c r="K17" s="33">
        <v>7331.56</v>
      </c>
      <c r="L17" s="33">
        <v>364.56</v>
      </c>
      <c r="M17" s="33">
        <f t="shared" si="1"/>
        <v>6967</v>
      </c>
      <c r="N17" s="28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1:52" s="31" customFormat="1" ht="57.75" x14ac:dyDescent="0.25">
      <c r="A18" s="71">
        <v>44910</v>
      </c>
      <c r="B18" s="36" t="s">
        <v>81</v>
      </c>
      <c r="C18" s="24" t="s">
        <v>30</v>
      </c>
      <c r="D18" s="32" t="s">
        <v>31</v>
      </c>
      <c r="E18" s="24" t="s">
        <v>112</v>
      </c>
      <c r="F18" s="63" t="s">
        <v>32</v>
      </c>
      <c r="G18" s="26"/>
      <c r="H18" s="26"/>
      <c r="I18" s="26"/>
      <c r="J18" s="26"/>
      <c r="K18" s="27">
        <v>58333.33</v>
      </c>
      <c r="L18" s="27">
        <v>11370.07</v>
      </c>
      <c r="M18" s="33">
        <f t="shared" si="1"/>
        <v>46963.26</v>
      </c>
      <c r="N18" s="28">
        <f t="shared" si="0"/>
        <v>11370.07</v>
      </c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1:52" s="31" customFormat="1" ht="86.25" x14ac:dyDescent="0.25">
      <c r="A19" s="71">
        <v>44896</v>
      </c>
      <c r="B19" s="23">
        <v>106</v>
      </c>
      <c r="C19" s="24" t="s">
        <v>33</v>
      </c>
      <c r="D19" s="24" t="s">
        <v>82</v>
      </c>
      <c r="E19" s="24" t="s">
        <v>83</v>
      </c>
      <c r="F19" s="62" t="s">
        <v>34</v>
      </c>
      <c r="G19" s="26"/>
      <c r="H19" s="26"/>
      <c r="I19" s="26"/>
      <c r="J19" s="26"/>
      <c r="K19" s="27">
        <v>59000</v>
      </c>
      <c r="L19" s="27">
        <v>5200</v>
      </c>
      <c r="M19" s="33">
        <f t="shared" si="1"/>
        <v>53800</v>
      </c>
      <c r="N19" s="28">
        <f t="shared" si="0"/>
        <v>5200</v>
      </c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s="31" customFormat="1" ht="43.5" x14ac:dyDescent="0.25">
      <c r="A20" s="71">
        <v>44901</v>
      </c>
      <c r="B20" s="36" t="s">
        <v>84</v>
      </c>
      <c r="C20" s="24" t="s">
        <v>35</v>
      </c>
      <c r="D20" s="24" t="s">
        <v>22</v>
      </c>
      <c r="E20" s="24" t="s">
        <v>113</v>
      </c>
      <c r="F20" s="63" t="s">
        <v>36</v>
      </c>
      <c r="G20" s="24"/>
      <c r="H20" s="24"/>
      <c r="I20" s="24"/>
      <c r="J20" s="24"/>
      <c r="K20" s="33">
        <v>6932.5</v>
      </c>
      <c r="L20" s="33">
        <v>1351.25</v>
      </c>
      <c r="M20" s="33">
        <f t="shared" si="1"/>
        <v>5581.25</v>
      </c>
      <c r="N20" s="28">
        <f t="shared" si="0"/>
        <v>1351.25</v>
      </c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s="31" customFormat="1" ht="86.25" x14ac:dyDescent="0.25">
      <c r="A21" s="71">
        <v>44896</v>
      </c>
      <c r="B21" s="23">
        <v>3593969</v>
      </c>
      <c r="C21" s="24" t="s">
        <v>39</v>
      </c>
      <c r="D21" s="24" t="s">
        <v>85</v>
      </c>
      <c r="E21" s="24" t="s">
        <v>117</v>
      </c>
      <c r="F21" s="63" t="s">
        <v>40</v>
      </c>
      <c r="G21" s="24"/>
      <c r="H21" s="24"/>
      <c r="I21" s="24"/>
      <c r="J21" s="24"/>
      <c r="K21" s="33">
        <v>497791.37</v>
      </c>
      <c r="L21" s="33">
        <v>20445.419999999998</v>
      </c>
      <c r="M21" s="33">
        <f t="shared" si="1"/>
        <v>477345.95</v>
      </c>
      <c r="N21" s="28">
        <f t="shared" si="0"/>
        <v>20445.419999999984</v>
      </c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s="31" customFormat="1" ht="57.75" x14ac:dyDescent="0.25">
      <c r="A22" s="71">
        <v>44914</v>
      </c>
      <c r="B22" s="36" t="s">
        <v>86</v>
      </c>
      <c r="C22" s="24" t="s">
        <v>37</v>
      </c>
      <c r="D22" s="24" t="s">
        <v>21</v>
      </c>
      <c r="E22" s="24" t="s">
        <v>87</v>
      </c>
      <c r="F22" s="63" t="s">
        <v>38</v>
      </c>
      <c r="G22" s="26"/>
      <c r="H22" s="26"/>
      <c r="I22" s="26"/>
      <c r="J22" s="26"/>
      <c r="K22" s="27">
        <v>273937</v>
      </c>
      <c r="L22" s="27">
        <v>0</v>
      </c>
      <c r="M22" s="33">
        <f t="shared" si="1"/>
        <v>273937</v>
      </c>
      <c r="N22" s="28">
        <f t="shared" si="0"/>
        <v>0</v>
      </c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s="31" customFormat="1" ht="57.75" x14ac:dyDescent="0.25">
      <c r="A23" s="71">
        <v>44910</v>
      </c>
      <c r="B23" s="23">
        <v>30008423</v>
      </c>
      <c r="C23" s="24" t="s">
        <v>41</v>
      </c>
      <c r="D23" s="24" t="s">
        <v>88</v>
      </c>
      <c r="E23" s="24" t="s">
        <v>89</v>
      </c>
      <c r="F23" s="63" t="s">
        <v>42</v>
      </c>
      <c r="G23" s="24"/>
      <c r="H23" s="24"/>
      <c r="I23" s="24"/>
      <c r="J23" s="24"/>
      <c r="K23" s="33">
        <v>11632.71</v>
      </c>
      <c r="L23" s="33">
        <v>1025.27</v>
      </c>
      <c r="M23" s="33">
        <f t="shared" si="1"/>
        <v>10607.439999999999</v>
      </c>
      <c r="N23" s="28">
        <f t="shared" si="0"/>
        <v>1025.2700000000004</v>
      </c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s="31" customFormat="1" ht="43.5" x14ac:dyDescent="0.25">
      <c r="A24" s="71">
        <v>44901</v>
      </c>
      <c r="B24" s="23" t="s">
        <v>69</v>
      </c>
      <c r="C24" s="24" t="s">
        <v>43</v>
      </c>
      <c r="D24" s="24" t="s">
        <v>90</v>
      </c>
      <c r="E24" s="24" t="s">
        <v>114</v>
      </c>
      <c r="F24" s="63" t="s">
        <v>44</v>
      </c>
      <c r="G24" s="24"/>
      <c r="H24" s="24"/>
      <c r="I24" s="24"/>
      <c r="J24" s="24"/>
      <c r="K24" s="33">
        <v>75977.009999999995</v>
      </c>
      <c r="L24" s="33">
        <v>3219.36</v>
      </c>
      <c r="M24" s="33">
        <f t="shared" si="1"/>
        <v>72757.649999999994</v>
      </c>
      <c r="N24" s="28">
        <f t="shared" si="0"/>
        <v>3219.3600000000006</v>
      </c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s="31" customFormat="1" ht="43.5" x14ac:dyDescent="0.25">
      <c r="A25" s="71">
        <v>44909</v>
      </c>
      <c r="B25" s="23" t="s">
        <v>69</v>
      </c>
      <c r="C25" s="24" t="s">
        <v>45</v>
      </c>
      <c r="D25" s="24" t="s">
        <v>91</v>
      </c>
      <c r="E25" s="24" t="s">
        <v>92</v>
      </c>
      <c r="F25" s="63" t="s">
        <v>46</v>
      </c>
      <c r="G25" s="26"/>
      <c r="H25" s="26"/>
      <c r="I25" s="26"/>
      <c r="J25" s="26"/>
      <c r="K25" s="27">
        <v>45430</v>
      </c>
      <c r="L25" s="27">
        <v>4004</v>
      </c>
      <c r="M25" s="33">
        <f t="shared" si="1"/>
        <v>41426</v>
      </c>
      <c r="N25" s="28">
        <f t="shared" si="0"/>
        <v>4004</v>
      </c>
      <c r="O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s="31" customFormat="1" ht="29.25" x14ac:dyDescent="0.25">
      <c r="A26" s="71">
        <v>44904</v>
      </c>
      <c r="B26" s="23" t="s">
        <v>69</v>
      </c>
      <c r="C26" s="24" t="s">
        <v>47</v>
      </c>
      <c r="D26" s="24" t="s">
        <v>91</v>
      </c>
      <c r="E26" s="24" t="s">
        <v>93</v>
      </c>
      <c r="F26" s="63" t="s">
        <v>48</v>
      </c>
      <c r="G26" s="26"/>
      <c r="H26" s="26"/>
      <c r="I26" s="26"/>
      <c r="J26" s="26"/>
      <c r="K26" s="27">
        <v>94429.5</v>
      </c>
      <c r="L26" s="27">
        <v>4001.25</v>
      </c>
      <c r="M26" s="33">
        <f t="shared" si="1"/>
        <v>90428.25</v>
      </c>
      <c r="N26" s="28">
        <f t="shared" si="0"/>
        <v>4001.25</v>
      </c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s="31" customFormat="1" ht="29.25" x14ac:dyDescent="0.25">
      <c r="A27" s="71">
        <v>44904</v>
      </c>
      <c r="B27" s="23" t="s">
        <v>69</v>
      </c>
      <c r="C27" s="24" t="s">
        <v>49</v>
      </c>
      <c r="D27" s="24" t="s">
        <v>91</v>
      </c>
      <c r="E27" s="24" t="s">
        <v>94</v>
      </c>
      <c r="F27" s="63" t="s">
        <v>50</v>
      </c>
      <c r="G27" s="26"/>
      <c r="H27" s="26"/>
      <c r="I27" s="26"/>
      <c r="J27" s="26"/>
      <c r="K27" s="27">
        <v>20001</v>
      </c>
      <c r="L27" s="27">
        <v>847.5</v>
      </c>
      <c r="M27" s="33">
        <f t="shared" si="1"/>
        <v>19153.5</v>
      </c>
      <c r="N27" s="28">
        <f t="shared" si="0"/>
        <v>847.5</v>
      </c>
      <c r="O27" s="29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s="31" customFormat="1" ht="72" x14ac:dyDescent="0.25">
      <c r="A28" s="71">
        <v>44839</v>
      </c>
      <c r="B28" s="23" t="s">
        <v>69</v>
      </c>
      <c r="C28" s="24" t="s">
        <v>51</v>
      </c>
      <c r="D28" s="24" t="s">
        <v>95</v>
      </c>
      <c r="E28" s="24" t="s">
        <v>96</v>
      </c>
      <c r="F28" s="63" t="s">
        <v>52</v>
      </c>
      <c r="G28" s="26"/>
      <c r="H28" s="26"/>
      <c r="I28" s="26"/>
      <c r="J28" s="26"/>
      <c r="K28" s="27">
        <v>47200</v>
      </c>
      <c r="L28" s="27">
        <v>4160</v>
      </c>
      <c r="M28" s="33">
        <f t="shared" si="1"/>
        <v>43040</v>
      </c>
      <c r="N28" s="28">
        <f t="shared" si="0"/>
        <v>4160</v>
      </c>
      <c r="O28" s="2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s="31" customFormat="1" ht="57.75" x14ac:dyDescent="0.25">
      <c r="A29" s="71">
        <v>44910</v>
      </c>
      <c r="B29" s="36" t="s">
        <v>69</v>
      </c>
      <c r="C29" s="24" t="s">
        <v>53</v>
      </c>
      <c r="D29" s="24" t="s">
        <v>54</v>
      </c>
      <c r="E29" s="24" t="s">
        <v>97</v>
      </c>
      <c r="F29" s="63" t="s">
        <v>55</v>
      </c>
      <c r="G29" s="26"/>
      <c r="H29" s="26"/>
      <c r="I29" s="26"/>
      <c r="J29" s="26"/>
      <c r="K29" s="27">
        <v>59000</v>
      </c>
      <c r="L29" s="27">
        <v>11500</v>
      </c>
      <c r="M29" s="33">
        <f t="shared" si="1"/>
        <v>47500</v>
      </c>
      <c r="N29" s="28">
        <f t="shared" si="0"/>
        <v>11500</v>
      </c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s="31" customFormat="1" ht="72" x14ac:dyDescent="0.25">
      <c r="A30" s="71">
        <v>44916</v>
      </c>
      <c r="B30" s="36" t="s">
        <v>70</v>
      </c>
      <c r="C30" s="24" t="s">
        <v>56</v>
      </c>
      <c r="D30" s="25" t="s">
        <v>98</v>
      </c>
      <c r="E30" s="26" t="s">
        <v>99</v>
      </c>
      <c r="F30" s="62" t="s">
        <v>57</v>
      </c>
      <c r="G30" s="26"/>
      <c r="H30" s="26"/>
      <c r="I30" s="26"/>
      <c r="J30" s="26"/>
      <c r="K30" s="27">
        <v>47200</v>
      </c>
      <c r="L30" s="27">
        <v>4160</v>
      </c>
      <c r="M30" s="33">
        <f t="shared" si="1"/>
        <v>43040</v>
      </c>
      <c r="N30" s="28">
        <f t="shared" si="0"/>
        <v>4160</v>
      </c>
      <c r="O30" s="2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s="31" customFormat="1" ht="43.5" x14ac:dyDescent="0.25">
      <c r="A31" s="71">
        <v>44904</v>
      </c>
      <c r="B31" s="23" t="s">
        <v>69</v>
      </c>
      <c r="C31" s="24" t="s">
        <v>58</v>
      </c>
      <c r="D31" s="25" t="s">
        <v>59</v>
      </c>
      <c r="E31" s="26" t="s">
        <v>100</v>
      </c>
      <c r="F31" s="63" t="s">
        <v>60</v>
      </c>
      <c r="G31" s="26"/>
      <c r="H31" s="26"/>
      <c r="I31" s="26"/>
      <c r="J31" s="26"/>
      <c r="K31" s="27">
        <v>83780</v>
      </c>
      <c r="L31" s="27">
        <v>16330</v>
      </c>
      <c r="M31" s="33">
        <f t="shared" si="1"/>
        <v>67450</v>
      </c>
      <c r="N31" s="28">
        <f t="shared" si="0"/>
        <v>16330</v>
      </c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s="31" customFormat="1" ht="57.75" x14ac:dyDescent="0.25">
      <c r="A32" s="71">
        <v>44896</v>
      </c>
      <c r="B32" s="23">
        <v>80577</v>
      </c>
      <c r="C32" s="24" t="s">
        <v>61</v>
      </c>
      <c r="D32" s="25" t="s">
        <v>101</v>
      </c>
      <c r="E32" s="26" t="s">
        <v>102</v>
      </c>
      <c r="F32" s="63" t="s">
        <v>62</v>
      </c>
      <c r="G32" s="26"/>
      <c r="H32" s="26"/>
      <c r="I32" s="26"/>
      <c r="J32" s="26"/>
      <c r="K32" s="27">
        <v>580000</v>
      </c>
      <c r="L32" s="27">
        <v>29000</v>
      </c>
      <c r="M32" s="33">
        <f t="shared" si="1"/>
        <v>551000</v>
      </c>
      <c r="N32" s="28">
        <f t="shared" si="0"/>
        <v>29000</v>
      </c>
      <c r="O32" s="2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349" s="31" customFormat="1" ht="43.5" x14ac:dyDescent="0.25">
      <c r="A33" s="71">
        <v>44839</v>
      </c>
      <c r="B33" s="23" t="s">
        <v>103</v>
      </c>
      <c r="C33" s="24" t="s">
        <v>63</v>
      </c>
      <c r="D33" s="25" t="s">
        <v>104</v>
      </c>
      <c r="E33" s="24" t="s">
        <v>115</v>
      </c>
      <c r="F33" s="63" t="s">
        <v>66</v>
      </c>
      <c r="G33" s="26"/>
      <c r="H33" s="26"/>
      <c r="I33" s="26"/>
      <c r="J33" s="26"/>
      <c r="K33" s="27">
        <v>1780.13</v>
      </c>
      <c r="L33" s="27">
        <v>46.03</v>
      </c>
      <c r="M33" s="33">
        <f t="shared" si="1"/>
        <v>1734.1000000000001</v>
      </c>
      <c r="N33" s="28">
        <f t="shared" si="0"/>
        <v>46.029999999999973</v>
      </c>
      <c r="O33" s="29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349" s="66" customFormat="1" ht="43.5" x14ac:dyDescent="0.25">
      <c r="A34" s="71">
        <v>44870</v>
      </c>
      <c r="B34" s="36" t="s">
        <v>105</v>
      </c>
      <c r="C34" s="24" t="s">
        <v>64</v>
      </c>
      <c r="D34" s="25" t="s">
        <v>104</v>
      </c>
      <c r="E34" s="24" t="s">
        <v>116</v>
      </c>
      <c r="F34" s="63" t="s">
        <v>66</v>
      </c>
      <c r="G34" s="24"/>
      <c r="H34" s="24"/>
      <c r="I34" s="24"/>
      <c r="J34" s="24"/>
      <c r="K34" s="27">
        <v>1121.53</v>
      </c>
      <c r="L34" s="27">
        <v>68.47</v>
      </c>
      <c r="M34" s="33">
        <f t="shared" si="1"/>
        <v>1053.06</v>
      </c>
      <c r="N34" s="64">
        <f t="shared" si="0"/>
        <v>68.470000000000027</v>
      </c>
      <c r="O34" s="65"/>
    </row>
    <row r="35" spans="1:349" s="31" customFormat="1" ht="43.5" x14ac:dyDescent="0.25">
      <c r="A35" s="71">
        <v>44900</v>
      </c>
      <c r="B35" s="36" t="s">
        <v>106</v>
      </c>
      <c r="C35" s="67" t="s">
        <v>65</v>
      </c>
      <c r="D35" s="25" t="s">
        <v>104</v>
      </c>
      <c r="E35" s="24" t="s">
        <v>107</v>
      </c>
      <c r="F35" s="63" t="s">
        <v>66</v>
      </c>
      <c r="G35" s="68"/>
      <c r="H35" s="68"/>
      <c r="I35" s="68"/>
      <c r="J35" s="68"/>
      <c r="K35" s="69">
        <v>1181.07</v>
      </c>
      <c r="L35" s="69">
        <v>43.51</v>
      </c>
      <c r="M35" s="33">
        <f t="shared" si="1"/>
        <v>1137.56</v>
      </c>
      <c r="N35" s="28">
        <f t="shared" si="0"/>
        <v>43.509999999999991</v>
      </c>
      <c r="O35" s="29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349" s="31" customFormat="1" ht="72" x14ac:dyDescent="0.25">
      <c r="A36" s="71">
        <v>44893</v>
      </c>
      <c r="B36" s="36" t="s">
        <v>108</v>
      </c>
      <c r="C36" s="67" t="s">
        <v>67</v>
      </c>
      <c r="D36" s="25" t="s">
        <v>109</v>
      </c>
      <c r="E36" s="24" t="s">
        <v>110</v>
      </c>
      <c r="F36" s="63" t="s">
        <v>68</v>
      </c>
      <c r="G36" s="26"/>
      <c r="H36" s="26"/>
      <c r="I36" s="26"/>
      <c r="J36" s="26"/>
      <c r="K36" s="27">
        <v>424800</v>
      </c>
      <c r="L36" s="27">
        <v>18000</v>
      </c>
      <c r="M36" s="33">
        <f t="shared" si="1"/>
        <v>406800</v>
      </c>
      <c r="N36" s="28">
        <f t="shared" si="0"/>
        <v>18000</v>
      </c>
      <c r="O36" s="29"/>
      <c r="P36" s="37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  <c r="LJ36" s="34"/>
      <c r="LK36" s="34"/>
      <c r="LL36" s="34"/>
      <c r="LM36" s="34"/>
      <c r="LN36" s="34"/>
      <c r="LO36" s="34"/>
      <c r="LP36" s="34"/>
      <c r="LQ36" s="34"/>
      <c r="LR36" s="34"/>
      <c r="LS36" s="34"/>
      <c r="LT36" s="34"/>
      <c r="LU36" s="34"/>
      <c r="LV36" s="34"/>
      <c r="LW36" s="34"/>
      <c r="LX36" s="34"/>
      <c r="LY36" s="34"/>
      <c r="LZ36" s="34"/>
      <c r="MA36" s="34"/>
      <c r="MB36" s="34"/>
      <c r="MC36" s="34"/>
      <c r="MD36" s="34"/>
      <c r="ME36" s="34"/>
      <c r="MF36" s="34"/>
      <c r="MG36" s="34"/>
      <c r="MH36" s="34"/>
      <c r="MI36" s="34"/>
      <c r="MJ36" s="34"/>
      <c r="MK36" s="34"/>
    </row>
    <row r="37" spans="1:349" s="42" customFormat="1" ht="45" customHeight="1" thickBot="1" x14ac:dyDescent="0.35">
      <c r="A37" s="72"/>
      <c r="B37" s="73"/>
      <c r="C37" s="74"/>
      <c r="D37" s="75" t="s">
        <v>12</v>
      </c>
      <c r="E37" s="76"/>
      <c r="F37" s="77"/>
      <c r="G37" s="78"/>
      <c r="H37" s="78"/>
      <c r="I37" s="78"/>
      <c r="J37" s="78"/>
      <c r="K37" s="79">
        <f>SUM(K14:K36)</f>
        <v>2551864.2799999993</v>
      </c>
      <c r="L37" s="79">
        <f>SUM(L14:L36)</f>
        <v>139099.19</v>
      </c>
      <c r="M37" s="79">
        <f>SUM(M14:M36)</f>
        <v>2412765.09</v>
      </c>
      <c r="N37" s="39">
        <f>SUM(N35:N36)</f>
        <v>18043.509999999998</v>
      </c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349" s="10" customFormat="1" x14ac:dyDescent="0.35">
      <c r="F38" s="22"/>
      <c r="N38" s="43"/>
      <c r="O38" s="44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1:349" s="10" customFormat="1" x14ac:dyDescent="0.35">
      <c r="F39" s="22"/>
      <c r="N39" s="43"/>
      <c r="O39" s="44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349" s="10" customFormat="1" x14ac:dyDescent="0.35">
      <c r="A40" s="45"/>
      <c r="B40" s="46"/>
      <c r="C40" s="45"/>
      <c r="D40" s="47"/>
      <c r="E40" s="47"/>
      <c r="F40" s="15"/>
      <c r="G40" s="47"/>
      <c r="H40" s="47"/>
      <c r="I40" s="47"/>
      <c r="J40" s="47"/>
      <c r="K40" s="47"/>
      <c r="L40" s="47"/>
      <c r="M40" s="48"/>
      <c r="N40" s="43"/>
      <c r="O40" s="44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349" s="10" customFormat="1" x14ac:dyDescent="0.35">
      <c r="A41" s="49" t="s">
        <v>4</v>
      </c>
      <c r="B41" s="50"/>
      <c r="D41" s="51"/>
      <c r="E41" s="51"/>
      <c r="F41" s="16"/>
      <c r="G41" s="51"/>
      <c r="H41" s="51"/>
      <c r="I41" s="51"/>
      <c r="J41" s="52" t="s">
        <v>7</v>
      </c>
      <c r="K41" s="49" t="s">
        <v>7</v>
      </c>
      <c r="L41" s="49"/>
      <c r="M41" s="50"/>
      <c r="N41" s="43"/>
      <c r="O41" s="44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349" s="10" customFormat="1" x14ac:dyDescent="0.35">
      <c r="A42" s="53" t="s">
        <v>5</v>
      </c>
      <c r="B42" s="50"/>
      <c r="D42" s="50"/>
      <c r="E42" s="50"/>
      <c r="F42" s="17"/>
      <c r="G42" s="50"/>
      <c r="H42" s="50"/>
      <c r="I42" s="50"/>
      <c r="J42" s="52" t="s">
        <v>8</v>
      </c>
      <c r="K42" s="53" t="s">
        <v>8</v>
      </c>
      <c r="L42" s="53"/>
      <c r="M42" s="50"/>
      <c r="N42" s="43"/>
      <c r="O42" s="44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  <row r="43" spans="1:349" s="10" customFormat="1" x14ac:dyDescent="0.35">
      <c r="A43" s="53" t="s">
        <v>6</v>
      </c>
      <c r="B43" s="50"/>
      <c r="D43" s="51"/>
      <c r="E43" s="51"/>
      <c r="F43" s="16"/>
      <c r="G43" s="51"/>
      <c r="H43" s="51"/>
      <c r="I43" s="51"/>
      <c r="J43" s="52" t="s">
        <v>9</v>
      </c>
      <c r="K43" s="53" t="s">
        <v>9</v>
      </c>
      <c r="L43" s="53"/>
      <c r="M43" s="50"/>
      <c r="N43" s="43"/>
      <c r="O43" s="44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</row>
    <row r="44" spans="1:349" s="10" customFormat="1" x14ac:dyDescent="0.35">
      <c r="F44" s="22"/>
      <c r="N44" s="43"/>
      <c r="O44" s="44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</row>
    <row r="45" spans="1:349" s="10" customFormat="1" x14ac:dyDescent="0.35">
      <c r="F45" s="22"/>
      <c r="N45" s="43"/>
      <c r="O45" s="44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</row>
    <row r="46" spans="1:349" s="10" customFormat="1" x14ac:dyDescent="0.35">
      <c r="F46" s="22"/>
      <c r="N46" s="43"/>
      <c r="O46" s="44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349" s="10" customFormat="1" x14ac:dyDescent="0.35">
      <c r="E47" s="61"/>
      <c r="F47" s="22"/>
      <c r="N47" s="43"/>
      <c r="O47" s="44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</row>
    <row r="48" spans="1:349" s="10" customFormat="1" x14ac:dyDescent="0.35">
      <c r="F48" s="22"/>
      <c r="N48" s="43"/>
      <c r="O48" s="44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6:52" s="10" customFormat="1" x14ac:dyDescent="0.35">
      <c r="F49" s="22"/>
      <c r="N49" s="43"/>
      <c r="O49" s="44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6:52" s="54" customFormat="1" x14ac:dyDescent="0.35">
      <c r="F50" s="17"/>
      <c r="N50" s="55"/>
      <c r="O50" s="56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</row>
    <row r="51" spans="6:52" s="54" customFormat="1" x14ac:dyDescent="0.35">
      <c r="F51" s="17"/>
      <c r="N51" s="55"/>
      <c r="O51" s="56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6:52" s="54" customFormat="1" x14ac:dyDescent="0.35">
      <c r="F52" s="17"/>
      <c r="N52" s="55"/>
      <c r="O52" s="56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6:52" s="54" customFormat="1" x14ac:dyDescent="0.35">
      <c r="F53" s="17"/>
      <c r="N53" s="55"/>
      <c r="O53" s="56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6:52" s="54" customFormat="1" x14ac:dyDescent="0.35">
      <c r="F54" s="17"/>
      <c r="N54" s="55"/>
      <c r="O54" s="56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</row>
    <row r="55" spans="6:52" s="54" customFormat="1" x14ac:dyDescent="0.35">
      <c r="F55" s="17"/>
      <c r="N55" s="55"/>
      <c r="O55" s="56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</row>
    <row r="56" spans="6:52" s="54" customFormat="1" x14ac:dyDescent="0.35">
      <c r="F56" s="17"/>
      <c r="N56" s="55"/>
      <c r="O56" s="56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6:52" s="54" customFormat="1" x14ac:dyDescent="0.35">
      <c r="F57" s="17"/>
      <c r="N57" s="55"/>
      <c r="O57" s="56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</row>
    <row r="58" spans="6:52" s="54" customFormat="1" x14ac:dyDescent="0.35">
      <c r="F58" s="17"/>
      <c r="N58" s="55"/>
      <c r="O58" s="56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6:52" s="54" customFormat="1" x14ac:dyDescent="0.35">
      <c r="F59" s="17"/>
      <c r="N59" s="55"/>
      <c r="O59" s="56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</row>
    <row r="60" spans="6:52" s="54" customFormat="1" x14ac:dyDescent="0.35">
      <c r="F60" s="17"/>
      <c r="N60" s="55"/>
      <c r="O60" s="56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</row>
    <row r="61" spans="6:52" s="54" customFormat="1" x14ac:dyDescent="0.35">
      <c r="F61" s="17"/>
      <c r="N61" s="55"/>
      <c r="O61" s="56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</row>
    <row r="62" spans="6:52" s="54" customFormat="1" x14ac:dyDescent="0.35">
      <c r="F62" s="17"/>
      <c r="N62" s="55"/>
      <c r="O62" s="56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</row>
    <row r="63" spans="6:52" s="54" customFormat="1" x14ac:dyDescent="0.35">
      <c r="F63" s="17"/>
      <c r="N63" s="55"/>
      <c r="O63" s="56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</row>
    <row r="64" spans="6:52" s="54" customFormat="1" x14ac:dyDescent="0.35">
      <c r="F64" s="17"/>
      <c r="N64" s="55"/>
      <c r="O64" s="56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</row>
    <row r="65" spans="4:52" s="54" customFormat="1" x14ac:dyDescent="0.35">
      <c r="F65" s="17"/>
      <c r="N65" s="55"/>
      <c r="O65" s="56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</row>
    <row r="66" spans="4:52" s="54" customFormat="1" x14ac:dyDescent="0.35">
      <c r="F66" s="17"/>
      <c r="N66" s="55"/>
      <c r="O66" s="56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</row>
    <row r="67" spans="4:52" s="54" customFormat="1" x14ac:dyDescent="0.35">
      <c r="F67" s="17"/>
      <c r="N67" s="55"/>
      <c r="O67" s="56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</row>
    <row r="68" spans="4:52" s="54" customFormat="1" x14ac:dyDescent="0.35">
      <c r="F68" s="17"/>
      <c r="N68" s="55"/>
      <c r="O68" s="56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</row>
    <row r="69" spans="4:52" s="54" customFormat="1" ht="26.25" x14ac:dyDescent="0.35">
      <c r="D69" s="57"/>
      <c r="E69" s="57"/>
      <c r="F69" s="18"/>
      <c r="G69" s="57"/>
      <c r="H69" s="57"/>
      <c r="I69" s="57"/>
      <c r="J69" s="57"/>
      <c r="K69" s="57"/>
      <c r="L69" s="57"/>
      <c r="N69" s="55"/>
      <c r="O69" s="56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</row>
    <row r="70" spans="4:52" s="54" customFormat="1" ht="26.25" x14ac:dyDescent="0.35">
      <c r="D70" s="57"/>
      <c r="E70" s="57"/>
      <c r="F70" s="18"/>
      <c r="G70" s="57"/>
      <c r="H70" s="57"/>
      <c r="I70" s="57"/>
      <c r="J70" s="57"/>
      <c r="K70" s="57"/>
      <c r="L70" s="57"/>
      <c r="N70" s="55"/>
      <c r="O70" s="56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</row>
    <row r="71" spans="4:52" s="54" customFormat="1" ht="26.25" x14ac:dyDescent="0.35">
      <c r="D71" s="58"/>
      <c r="E71" s="58"/>
      <c r="F71" s="19"/>
      <c r="G71" s="58"/>
      <c r="H71" s="58"/>
      <c r="I71" s="58"/>
      <c r="J71" s="58"/>
      <c r="K71" s="58"/>
      <c r="L71" s="58"/>
      <c r="N71" s="55"/>
      <c r="O71" s="56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</row>
    <row r="72" spans="4:52" s="54" customFormat="1" x14ac:dyDescent="0.35">
      <c r="D72" s="59"/>
      <c r="E72" s="59"/>
      <c r="F72" s="20"/>
      <c r="G72" s="59"/>
      <c r="H72" s="59"/>
      <c r="I72" s="59"/>
      <c r="J72" s="59"/>
      <c r="K72" s="59"/>
      <c r="L72" s="59"/>
      <c r="N72" s="55"/>
      <c r="O72" s="56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</row>
    <row r="73" spans="4:52" s="54" customFormat="1" ht="26.25" x14ac:dyDescent="0.35">
      <c r="D73" s="58"/>
      <c r="E73" s="58"/>
      <c r="F73" s="19"/>
      <c r="G73" s="58"/>
      <c r="H73" s="58"/>
      <c r="I73" s="58"/>
      <c r="J73" s="58"/>
      <c r="K73" s="58"/>
      <c r="L73" s="58"/>
      <c r="N73" s="55"/>
      <c r="O73" s="56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</row>
    <row r="74" spans="4:52" s="54" customFormat="1" x14ac:dyDescent="0.35">
      <c r="D74" s="59"/>
      <c r="E74" s="59"/>
      <c r="F74" s="20"/>
      <c r="G74" s="59"/>
      <c r="H74" s="59"/>
      <c r="I74" s="59"/>
      <c r="J74" s="59"/>
      <c r="K74" s="59"/>
      <c r="L74" s="59"/>
      <c r="N74" s="55"/>
      <c r="O74" s="56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</row>
    <row r="75" spans="4:52" s="54" customFormat="1" ht="26.25" x14ac:dyDescent="0.35">
      <c r="D75" s="58"/>
      <c r="E75" s="58"/>
      <c r="F75" s="19"/>
      <c r="G75" s="58"/>
      <c r="H75" s="58"/>
      <c r="I75" s="58"/>
      <c r="J75" s="58"/>
      <c r="K75" s="58"/>
      <c r="L75" s="58"/>
      <c r="N75" s="55"/>
      <c r="O75" s="56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</row>
    <row r="76" spans="4:52" s="54" customFormat="1" x14ac:dyDescent="0.35">
      <c r="D76" s="59"/>
      <c r="E76" s="59"/>
      <c r="F76" s="20"/>
      <c r="G76" s="59"/>
      <c r="H76" s="59"/>
      <c r="I76" s="59"/>
      <c r="J76" s="59"/>
      <c r="K76" s="59"/>
      <c r="L76" s="59"/>
      <c r="N76" s="55"/>
      <c r="O76" s="56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4:52" s="54" customFormat="1" ht="26.25" x14ac:dyDescent="0.35">
      <c r="D77" s="58"/>
      <c r="E77" s="58"/>
      <c r="F77" s="19"/>
      <c r="G77" s="58"/>
      <c r="H77" s="58"/>
      <c r="I77" s="58"/>
      <c r="J77" s="58"/>
      <c r="K77" s="58"/>
      <c r="L77" s="58"/>
      <c r="N77" s="55"/>
      <c r="O77" s="56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  <row r="78" spans="4:52" s="54" customFormat="1" x14ac:dyDescent="0.35">
      <c r="D78" s="59"/>
      <c r="E78" s="59"/>
      <c r="F78" s="20"/>
      <c r="G78" s="59"/>
      <c r="H78" s="59"/>
      <c r="I78" s="59"/>
      <c r="J78" s="59"/>
      <c r="K78" s="59"/>
      <c r="L78" s="59"/>
      <c r="N78" s="55"/>
      <c r="O78" s="56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</row>
    <row r="79" spans="4:52" s="54" customFormat="1" ht="26.25" x14ac:dyDescent="0.35">
      <c r="D79" s="58"/>
      <c r="E79" s="58"/>
      <c r="F79" s="19"/>
      <c r="G79" s="58"/>
      <c r="H79" s="58"/>
      <c r="I79" s="58"/>
      <c r="J79" s="58"/>
      <c r="K79" s="58"/>
      <c r="L79" s="58"/>
      <c r="N79" s="55"/>
      <c r="O79" s="56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</row>
    <row r="80" spans="4:52" s="54" customFormat="1" x14ac:dyDescent="0.35">
      <c r="D80" s="59"/>
      <c r="E80" s="59"/>
      <c r="F80" s="20"/>
      <c r="G80" s="59"/>
      <c r="H80" s="59"/>
      <c r="I80" s="59"/>
      <c r="J80" s="59"/>
      <c r="K80" s="59"/>
      <c r="L80" s="59"/>
      <c r="N80" s="55"/>
      <c r="O80" s="56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</row>
    <row r="81" spans="4:52" s="54" customFormat="1" ht="26.25" x14ac:dyDescent="0.35">
      <c r="D81" s="58"/>
      <c r="E81" s="58"/>
      <c r="F81" s="19"/>
      <c r="G81" s="58"/>
      <c r="H81" s="58"/>
      <c r="I81" s="58"/>
      <c r="J81" s="58"/>
      <c r="K81" s="58"/>
      <c r="L81" s="58"/>
      <c r="N81" s="55"/>
      <c r="O81" s="56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</row>
    <row r="82" spans="4:52" s="54" customFormat="1" x14ac:dyDescent="0.35">
      <c r="D82" s="59"/>
      <c r="E82" s="59"/>
      <c r="F82" s="20"/>
      <c r="G82" s="59"/>
      <c r="H82" s="59"/>
      <c r="I82" s="59"/>
      <c r="J82" s="59"/>
      <c r="K82" s="59"/>
      <c r="L82" s="59"/>
      <c r="N82" s="55"/>
      <c r="O82" s="56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</row>
    <row r="83" spans="4:52" s="54" customFormat="1" ht="26.25" x14ac:dyDescent="0.35">
      <c r="D83" s="58"/>
      <c r="E83" s="58"/>
      <c r="F83" s="19"/>
      <c r="G83" s="58"/>
      <c r="H83" s="58"/>
      <c r="I83" s="58"/>
      <c r="J83" s="58"/>
      <c r="K83" s="58"/>
      <c r="L83" s="58"/>
      <c r="N83" s="55"/>
      <c r="O83" s="56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</row>
    <row r="84" spans="4:52" s="54" customFormat="1" x14ac:dyDescent="0.35">
      <c r="D84" s="59"/>
      <c r="E84" s="59"/>
      <c r="F84" s="20"/>
      <c r="G84" s="59"/>
      <c r="H84" s="59"/>
      <c r="I84" s="59"/>
      <c r="J84" s="59"/>
      <c r="K84" s="59"/>
      <c r="L84" s="59"/>
      <c r="N84" s="55"/>
      <c r="O84" s="56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</row>
    <row r="85" spans="4:52" s="54" customFormat="1" ht="26.25" x14ac:dyDescent="0.35">
      <c r="D85" s="58"/>
      <c r="E85" s="58"/>
      <c r="F85" s="19"/>
      <c r="G85" s="58"/>
      <c r="H85" s="58"/>
      <c r="I85" s="58"/>
      <c r="J85" s="58"/>
      <c r="K85" s="58"/>
      <c r="L85" s="58"/>
      <c r="N85" s="55"/>
      <c r="O85" s="56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</row>
    <row r="86" spans="4:52" s="54" customFormat="1" x14ac:dyDescent="0.35">
      <c r="D86" s="59"/>
      <c r="E86" s="59"/>
      <c r="F86" s="20"/>
      <c r="G86" s="59"/>
      <c r="H86" s="59"/>
      <c r="I86" s="59"/>
      <c r="J86" s="59"/>
      <c r="K86" s="59"/>
      <c r="L86" s="59"/>
      <c r="N86" s="55"/>
      <c r="O86" s="56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</row>
    <row r="87" spans="4:52" s="54" customFormat="1" ht="26.25" x14ac:dyDescent="0.35">
      <c r="D87" s="58"/>
      <c r="E87" s="58"/>
      <c r="F87" s="19"/>
      <c r="G87" s="58"/>
      <c r="H87" s="58"/>
      <c r="I87" s="58"/>
      <c r="J87" s="58"/>
      <c r="K87" s="58"/>
      <c r="L87" s="58"/>
      <c r="N87" s="55"/>
      <c r="O87" s="56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</row>
    <row r="88" spans="4:52" s="54" customFormat="1" x14ac:dyDescent="0.35">
      <c r="D88" s="59"/>
      <c r="E88" s="59"/>
      <c r="F88" s="20"/>
      <c r="G88" s="59"/>
      <c r="H88" s="59"/>
      <c r="I88" s="59"/>
      <c r="J88" s="59"/>
      <c r="K88" s="59"/>
      <c r="L88" s="59"/>
      <c r="N88" s="55"/>
      <c r="O88" s="56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</row>
    <row r="89" spans="4:52" s="54" customFormat="1" ht="26.25" x14ac:dyDescent="0.35">
      <c r="D89" s="58"/>
      <c r="E89" s="58"/>
      <c r="F89" s="19"/>
      <c r="G89" s="58"/>
      <c r="H89" s="58"/>
      <c r="I89" s="58"/>
      <c r="J89" s="58"/>
      <c r="K89" s="58"/>
      <c r="L89" s="58"/>
      <c r="N89" s="55"/>
      <c r="O89" s="56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</row>
    <row r="90" spans="4:52" s="54" customFormat="1" x14ac:dyDescent="0.35">
      <c r="D90" s="59"/>
      <c r="E90" s="59"/>
      <c r="F90" s="20"/>
      <c r="G90" s="59"/>
      <c r="H90" s="59"/>
      <c r="I90" s="59"/>
      <c r="J90" s="59"/>
      <c r="K90" s="59"/>
      <c r="L90" s="59"/>
      <c r="N90" s="55"/>
      <c r="O90" s="56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</row>
    <row r="91" spans="4:52" s="54" customFormat="1" ht="26.25" x14ac:dyDescent="0.35">
      <c r="D91" s="58"/>
      <c r="E91" s="58"/>
      <c r="F91" s="19"/>
      <c r="G91" s="58"/>
      <c r="H91" s="58"/>
      <c r="I91" s="58"/>
      <c r="J91" s="58"/>
      <c r="K91" s="58"/>
      <c r="L91" s="58"/>
      <c r="N91" s="55"/>
      <c r="O91" s="56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</row>
    <row r="92" spans="4:52" s="54" customFormat="1" x14ac:dyDescent="0.35">
      <c r="D92" s="59"/>
      <c r="E92" s="59"/>
      <c r="F92" s="20"/>
      <c r="G92" s="59"/>
      <c r="H92" s="59"/>
      <c r="I92" s="59"/>
      <c r="J92" s="59"/>
      <c r="K92" s="59"/>
      <c r="L92" s="59"/>
      <c r="N92" s="55"/>
      <c r="O92" s="56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</row>
    <row r="93" spans="4:52" s="54" customFormat="1" ht="26.25" x14ac:dyDescent="0.35">
      <c r="D93" s="58"/>
      <c r="E93" s="58"/>
      <c r="F93" s="19"/>
      <c r="G93" s="58"/>
      <c r="H93" s="58"/>
      <c r="I93" s="58"/>
      <c r="J93" s="58"/>
      <c r="K93" s="58"/>
      <c r="L93" s="58"/>
      <c r="N93" s="55"/>
      <c r="O93" s="56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</row>
    <row r="94" spans="4:52" s="54" customFormat="1" x14ac:dyDescent="0.35">
      <c r="D94" s="59"/>
      <c r="E94" s="59"/>
      <c r="F94" s="20"/>
      <c r="G94" s="59"/>
      <c r="H94" s="59"/>
      <c r="I94" s="59"/>
      <c r="J94" s="59"/>
      <c r="K94" s="59"/>
      <c r="L94" s="59"/>
      <c r="N94" s="55"/>
      <c r="O94" s="56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</row>
    <row r="95" spans="4:52" s="54" customFormat="1" ht="26.25" x14ac:dyDescent="0.35">
      <c r="D95" s="58"/>
      <c r="E95" s="58"/>
      <c r="F95" s="19"/>
      <c r="G95" s="58"/>
      <c r="H95" s="58"/>
      <c r="I95" s="58"/>
      <c r="J95" s="58"/>
      <c r="K95" s="58"/>
      <c r="L95" s="58"/>
      <c r="N95" s="55"/>
      <c r="O95" s="56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</row>
    <row r="96" spans="4:52" s="54" customFormat="1" x14ac:dyDescent="0.35">
      <c r="D96" s="59"/>
      <c r="E96" s="59"/>
      <c r="F96" s="20"/>
      <c r="G96" s="59"/>
      <c r="H96" s="59"/>
      <c r="I96" s="59"/>
      <c r="J96" s="59"/>
      <c r="K96" s="59"/>
      <c r="L96" s="59"/>
      <c r="N96" s="55"/>
      <c r="O96" s="56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</row>
    <row r="97" spans="4:52" s="10" customFormat="1" ht="26.25" x14ac:dyDescent="0.35">
      <c r="D97" s="58"/>
      <c r="E97" s="58"/>
      <c r="F97" s="19"/>
      <c r="G97" s="58"/>
      <c r="H97" s="58"/>
      <c r="I97" s="58"/>
      <c r="J97" s="58"/>
      <c r="K97" s="58"/>
      <c r="L97" s="58"/>
      <c r="N97" s="43"/>
      <c r="O97" s="44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</row>
    <row r="98" spans="4:52" s="10" customFormat="1" x14ac:dyDescent="0.35">
      <c r="D98" s="60"/>
      <c r="E98" s="60"/>
      <c r="F98" s="21"/>
      <c r="G98" s="60"/>
      <c r="H98" s="60"/>
      <c r="I98" s="60"/>
      <c r="J98" s="60"/>
      <c r="K98" s="60"/>
      <c r="L98" s="60"/>
      <c r="N98" s="43"/>
      <c r="O98" s="44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</row>
    <row r="99" spans="4:52" s="10" customFormat="1" ht="26.25" x14ac:dyDescent="0.35">
      <c r="D99" s="58"/>
      <c r="E99" s="58"/>
      <c r="F99" s="19"/>
      <c r="G99" s="58"/>
      <c r="H99" s="58"/>
      <c r="I99" s="58"/>
      <c r="J99" s="58"/>
      <c r="K99" s="58"/>
      <c r="L99" s="58"/>
      <c r="N99" s="43"/>
      <c r="O99" s="44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</row>
    <row r="100" spans="4:52" s="10" customFormat="1" x14ac:dyDescent="0.35">
      <c r="D100" s="60"/>
      <c r="E100" s="60"/>
      <c r="F100" s="21"/>
      <c r="G100" s="60"/>
      <c r="H100" s="60"/>
      <c r="I100" s="60"/>
      <c r="J100" s="60"/>
      <c r="K100" s="60"/>
      <c r="L100" s="60"/>
      <c r="N100" s="43"/>
      <c r="O100" s="44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</row>
    <row r="101" spans="4:52" s="10" customFormat="1" ht="26.25" x14ac:dyDescent="0.35">
      <c r="D101" s="58"/>
      <c r="E101" s="58"/>
      <c r="F101" s="19"/>
      <c r="G101" s="58"/>
      <c r="H101" s="58"/>
      <c r="I101" s="58"/>
      <c r="J101" s="58"/>
      <c r="K101" s="58"/>
      <c r="L101" s="58"/>
      <c r="N101" s="43"/>
      <c r="O101" s="44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</row>
    <row r="102" spans="4:52" s="10" customFormat="1" x14ac:dyDescent="0.35">
      <c r="D102" s="60"/>
      <c r="E102" s="60"/>
      <c r="F102" s="21"/>
      <c r="G102" s="60"/>
      <c r="H102" s="60"/>
      <c r="I102" s="60"/>
      <c r="J102" s="60"/>
      <c r="K102" s="60"/>
      <c r="L102" s="60"/>
      <c r="N102" s="43"/>
      <c r="O102" s="44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</row>
    <row r="103" spans="4:52" s="10" customFormat="1" ht="26.25" x14ac:dyDescent="0.35">
      <c r="D103" s="58"/>
      <c r="E103" s="58"/>
      <c r="F103" s="19"/>
      <c r="G103" s="58"/>
      <c r="H103" s="58"/>
      <c r="I103" s="58"/>
      <c r="J103" s="58"/>
      <c r="K103" s="58"/>
      <c r="L103" s="58"/>
      <c r="N103" s="43"/>
      <c r="O103" s="44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</row>
    <row r="104" spans="4:52" s="10" customFormat="1" x14ac:dyDescent="0.35">
      <c r="D104" s="60"/>
      <c r="E104" s="60"/>
      <c r="F104" s="21"/>
      <c r="G104" s="60"/>
      <c r="H104" s="60"/>
      <c r="I104" s="60"/>
      <c r="J104" s="60"/>
      <c r="K104" s="60"/>
      <c r="L104" s="60"/>
      <c r="N104" s="43"/>
      <c r="O104" s="44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</row>
    <row r="105" spans="4:52" s="10" customFormat="1" ht="26.25" x14ac:dyDescent="0.35">
      <c r="D105" s="58"/>
      <c r="E105" s="58"/>
      <c r="F105" s="19"/>
      <c r="G105" s="58"/>
      <c r="H105" s="58"/>
      <c r="I105" s="58"/>
      <c r="J105" s="58"/>
      <c r="K105" s="58"/>
      <c r="L105" s="58"/>
      <c r="N105" s="43"/>
      <c r="O105" s="44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</row>
    <row r="106" spans="4:52" s="10" customFormat="1" x14ac:dyDescent="0.35">
      <c r="D106" s="60"/>
      <c r="E106" s="60"/>
      <c r="F106" s="21"/>
      <c r="G106" s="60"/>
      <c r="H106" s="60"/>
      <c r="I106" s="60"/>
      <c r="J106" s="60"/>
      <c r="K106" s="60"/>
      <c r="L106" s="60"/>
      <c r="N106" s="43"/>
      <c r="O106" s="44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</row>
    <row r="107" spans="4:52" s="10" customFormat="1" ht="26.25" x14ac:dyDescent="0.35">
      <c r="D107" s="58"/>
      <c r="E107" s="58"/>
      <c r="F107" s="19"/>
      <c r="G107" s="58"/>
      <c r="H107" s="58"/>
      <c r="I107" s="58"/>
      <c r="J107" s="58"/>
      <c r="K107" s="58"/>
      <c r="L107" s="58"/>
      <c r="N107" s="43"/>
      <c r="O107" s="44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</row>
    <row r="108" spans="4:52" s="10" customFormat="1" x14ac:dyDescent="0.35">
      <c r="D108" s="60"/>
      <c r="E108" s="60"/>
      <c r="F108" s="21"/>
      <c r="G108" s="60"/>
      <c r="H108" s="60"/>
      <c r="I108" s="60"/>
      <c r="J108" s="60"/>
      <c r="K108" s="60"/>
      <c r="L108" s="60"/>
      <c r="N108" s="43"/>
      <c r="O108" s="44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</row>
    <row r="109" spans="4:52" s="10" customFormat="1" ht="26.25" x14ac:dyDescent="0.35">
      <c r="D109" s="58"/>
      <c r="E109" s="58"/>
      <c r="F109" s="19"/>
      <c r="G109" s="58"/>
      <c r="H109" s="58"/>
      <c r="I109" s="58"/>
      <c r="J109" s="58"/>
      <c r="K109" s="58"/>
      <c r="L109" s="58"/>
      <c r="N109" s="43"/>
      <c r="O109" s="44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</row>
    <row r="110" spans="4:52" s="10" customFormat="1" x14ac:dyDescent="0.35">
      <c r="D110" s="60"/>
      <c r="E110" s="60"/>
      <c r="F110" s="21"/>
      <c r="G110" s="60"/>
      <c r="H110" s="60"/>
      <c r="I110" s="60"/>
      <c r="J110" s="60"/>
      <c r="K110" s="60"/>
      <c r="L110" s="60"/>
      <c r="N110" s="43"/>
      <c r="O110" s="44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</row>
    <row r="111" spans="4:52" s="10" customFormat="1" ht="26.25" x14ac:dyDescent="0.35">
      <c r="D111" s="58"/>
      <c r="E111" s="58"/>
      <c r="F111" s="19"/>
      <c r="G111" s="58"/>
      <c r="H111" s="58"/>
      <c r="I111" s="58"/>
      <c r="J111" s="58"/>
      <c r="K111" s="58"/>
      <c r="L111" s="58"/>
      <c r="N111" s="43"/>
      <c r="O111" s="44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</row>
    <row r="112" spans="4:52" s="10" customFormat="1" x14ac:dyDescent="0.35">
      <c r="D112" s="60"/>
      <c r="E112" s="60"/>
      <c r="F112" s="21"/>
      <c r="G112" s="60"/>
      <c r="H112" s="60"/>
      <c r="I112" s="60"/>
      <c r="J112" s="60"/>
      <c r="K112" s="60"/>
      <c r="L112" s="60"/>
      <c r="N112" s="43"/>
      <c r="O112" s="44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</row>
    <row r="113" spans="4:52" s="10" customFormat="1" ht="26.25" x14ac:dyDescent="0.35">
      <c r="D113" s="58"/>
      <c r="E113" s="58"/>
      <c r="F113" s="19"/>
      <c r="G113" s="58"/>
      <c r="H113" s="58"/>
      <c r="I113" s="58"/>
      <c r="J113" s="58"/>
      <c r="K113" s="58"/>
      <c r="L113" s="58"/>
      <c r="N113" s="43"/>
      <c r="O113" s="44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</row>
    <row r="114" spans="4:52" s="10" customFormat="1" x14ac:dyDescent="0.35">
      <c r="D114" s="60"/>
      <c r="E114" s="60"/>
      <c r="F114" s="21"/>
      <c r="G114" s="60"/>
      <c r="H114" s="60"/>
      <c r="I114" s="60"/>
      <c r="J114" s="60"/>
      <c r="K114" s="60"/>
      <c r="L114" s="60"/>
      <c r="N114" s="43"/>
      <c r="O114" s="44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</row>
    <row r="115" spans="4:52" s="10" customFormat="1" ht="26.25" x14ac:dyDescent="0.35">
      <c r="D115" s="58"/>
      <c r="E115" s="58"/>
      <c r="F115" s="19"/>
      <c r="G115" s="58"/>
      <c r="H115" s="58"/>
      <c r="I115" s="58"/>
      <c r="J115" s="58"/>
      <c r="K115" s="58"/>
      <c r="L115" s="58"/>
      <c r="N115" s="43"/>
      <c r="O115" s="44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</row>
    <row r="116" spans="4:52" s="10" customFormat="1" x14ac:dyDescent="0.35">
      <c r="D116" s="60"/>
      <c r="E116" s="60"/>
      <c r="F116" s="21"/>
      <c r="G116" s="60"/>
      <c r="H116" s="60"/>
      <c r="I116" s="60"/>
      <c r="J116" s="60"/>
      <c r="K116" s="60"/>
      <c r="L116" s="60"/>
      <c r="N116" s="43"/>
      <c r="O116" s="44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</row>
    <row r="117" spans="4:52" s="10" customFormat="1" ht="26.25" x14ac:dyDescent="0.35">
      <c r="D117" s="58"/>
      <c r="E117" s="58"/>
      <c r="F117" s="19"/>
      <c r="G117" s="58"/>
      <c r="H117" s="58"/>
      <c r="I117" s="58"/>
      <c r="J117" s="58"/>
      <c r="K117" s="58"/>
      <c r="L117" s="58"/>
      <c r="N117" s="43"/>
      <c r="O117" s="44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</row>
    <row r="118" spans="4:52" s="10" customFormat="1" x14ac:dyDescent="0.35">
      <c r="D118" s="60"/>
      <c r="E118" s="60"/>
      <c r="F118" s="21"/>
      <c r="G118" s="60"/>
      <c r="H118" s="60"/>
      <c r="I118" s="60"/>
      <c r="J118" s="60"/>
      <c r="K118" s="60"/>
      <c r="L118" s="60"/>
      <c r="N118" s="43"/>
      <c r="O118" s="44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</row>
    <row r="119" spans="4:52" s="10" customFormat="1" ht="26.25" x14ac:dyDescent="0.35">
      <c r="D119" s="58"/>
      <c r="E119" s="58"/>
      <c r="F119" s="19"/>
      <c r="G119" s="58"/>
      <c r="H119" s="58"/>
      <c r="I119" s="58"/>
      <c r="J119" s="58"/>
      <c r="K119" s="58"/>
      <c r="L119" s="58"/>
      <c r="N119" s="43"/>
      <c r="O119" s="44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</row>
    <row r="120" spans="4:52" s="10" customFormat="1" x14ac:dyDescent="0.35">
      <c r="D120" s="60"/>
      <c r="E120" s="60"/>
      <c r="F120" s="21"/>
      <c r="G120" s="60"/>
      <c r="H120" s="60"/>
      <c r="I120" s="60"/>
      <c r="J120" s="60"/>
      <c r="K120" s="60"/>
      <c r="L120" s="60"/>
      <c r="N120" s="43"/>
      <c r="O120" s="44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</row>
    <row r="121" spans="4:52" s="10" customFormat="1" ht="26.25" x14ac:dyDescent="0.35">
      <c r="D121" s="58"/>
      <c r="E121" s="58"/>
      <c r="F121" s="19"/>
      <c r="G121" s="58"/>
      <c r="H121" s="58"/>
      <c r="I121" s="58"/>
      <c r="J121" s="58"/>
      <c r="K121" s="58"/>
      <c r="L121" s="58"/>
      <c r="N121" s="43"/>
      <c r="O121" s="44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</row>
    <row r="122" spans="4:52" s="10" customFormat="1" x14ac:dyDescent="0.35">
      <c r="D122" s="60"/>
      <c r="E122" s="60"/>
      <c r="F122" s="21"/>
      <c r="G122" s="60"/>
      <c r="H122" s="60"/>
      <c r="I122" s="60"/>
      <c r="J122" s="60"/>
      <c r="K122" s="60"/>
      <c r="L122" s="60"/>
      <c r="N122" s="43"/>
      <c r="O122" s="44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</row>
    <row r="123" spans="4:52" s="10" customFormat="1" ht="26.25" x14ac:dyDescent="0.35">
      <c r="D123" s="58"/>
      <c r="E123" s="58"/>
      <c r="F123" s="19"/>
      <c r="G123" s="58"/>
      <c r="H123" s="58"/>
      <c r="I123" s="58"/>
      <c r="J123" s="58"/>
      <c r="K123" s="58"/>
      <c r="L123" s="58"/>
      <c r="N123" s="43"/>
      <c r="O123" s="44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</row>
    <row r="124" spans="4:52" s="10" customFormat="1" x14ac:dyDescent="0.35">
      <c r="D124" s="60"/>
      <c r="E124" s="60"/>
      <c r="F124" s="21"/>
      <c r="G124" s="60"/>
      <c r="H124" s="60"/>
      <c r="I124" s="60"/>
      <c r="J124" s="60"/>
      <c r="K124" s="60"/>
      <c r="L124" s="60"/>
      <c r="N124" s="43"/>
      <c r="O124" s="44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</row>
    <row r="125" spans="4:52" s="10" customFormat="1" ht="26.25" x14ac:dyDescent="0.35">
      <c r="D125" s="58"/>
      <c r="E125" s="58"/>
      <c r="F125" s="19"/>
      <c r="G125" s="58"/>
      <c r="H125" s="58"/>
      <c r="I125" s="58"/>
      <c r="J125" s="58"/>
      <c r="K125" s="58"/>
      <c r="L125" s="58"/>
      <c r="N125" s="43"/>
      <c r="O125" s="44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</row>
    <row r="126" spans="4:52" s="10" customFormat="1" x14ac:dyDescent="0.35">
      <c r="D126" s="60"/>
      <c r="E126" s="60"/>
      <c r="F126" s="21"/>
      <c r="G126" s="60"/>
      <c r="H126" s="60"/>
      <c r="I126" s="60"/>
      <c r="J126" s="60"/>
      <c r="K126" s="60"/>
      <c r="L126" s="60"/>
      <c r="N126" s="43"/>
      <c r="O126" s="44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</row>
    <row r="127" spans="4:52" s="10" customFormat="1" ht="26.25" x14ac:dyDescent="0.35">
      <c r="D127" s="58"/>
      <c r="E127" s="58"/>
      <c r="F127" s="19"/>
      <c r="G127" s="58"/>
      <c r="H127" s="58"/>
      <c r="I127" s="58"/>
      <c r="J127" s="58"/>
      <c r="K127" s="58"/>
      <c r="L127" s="58"/>
      <c r="N127" s="43"/>
      <c r="O127" s="44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</row>
    <row r="128" spans="4:52" s="10" customFormat="1" x14ac:dyDescent="0.35">
      <c r="D128" s="60"/>
      <c r="E128" s="60"/>
      <c r="F128" s="21"/>
      <c r="G128" s="60"/>
      <c r="H128" s="60"/>
      <c r="I128" s="60"/>
      <c r="J128" s="60"/>
      <c r="K128" s="60"/>
      <c r="L128" s="60"/>
      <c r="N128" s="43"/>
      <c r="O128" s="44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</row>
    <row r="129" spans="4:52" s="10" customFormat="1" ht="26.25" x14ac:dyDescent="0.35">
      <c r="D129" s="58"/>
      <c r="E129" s="58"/>
      <c r="F129" s="19"/>
      <c r="G129" s="58"/>
      <c r="H129" s="58"/>
      <c r="I129" s="58"/>
      <c r="J129" s="58"/>
      <c r="K129" s="58"/>
      <c r="L129" s="58"/>
      <c r="N129" s="43"/>
      <c r="O129" s="44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</row>
    <row r="130" spans="4:52" s="10" customFormat="1" x14ac:dyDescent="0.35">
      <c r="D130" s="60"/>
      <c r="E130" s="60"/>
      <c r="F130" s="21"/>
      <c r="G130" s="60"/>
      <c r="H130" s="60"/>
      <c r="I130" s="60"/>
      <c r="J130" s="60"/>
      <c r="K130" s="60"/>
      <c r="L130" s="60"/>
      <c r="N130" s="43"/>
      <c r="O130" s="44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</row>
    <row r="131" spans="4:52" s="10" customFormat="1" ht="26.25" x14ac:dyDescent="0.35">
      <c r="D131" s="58"/>
      <c r="E131" s="58"/>
      <c r="F131" s="19"/>
      <c r="G131" s="58"/>
      <c r="H131" s="58"/>
      <c r="I131" s="58"/>
      <c r="J131" s="58"/>
      <c r="K131" s="58"/>
      <c r="L131" s="58"/>
      <c r="N131" s="43"/>
      <c r="O131" s="44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</row>
    <row r="132" spans="4:52" s="10" customFormat="1" x14ac:dyDescent="0.35">
      <c r="D132" s="60"/>
      <c r="E132" s="60"/>
      <c r="F132" s="21"/>
      <c r="G132" s="60"/>
      <c r="H132" s="60"/>
      <c r="I132" s="60"/>
      <c r="J132" s="60"/>
      <c r="K132" s="60"/>
      <c r="L132" s="60"/>
      <c r="N132" s="43"/>
      <c r="O132" s="44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</row>
    <row r="133" spans="4:52" s="10" customFormat="1" ht="26.25" x14ac:dyDescent="0.35">
      <c r="D133" s="58"/>
      <c r="E133" s="58"/>
      <c r="F133" s="19"/>
      <c r="G133" s="58"/>
      <c r="H133" s="58"/>
      <c r="I133" s="58"/>
      <c r="J133" s="58"/>
      <c r="K133" s="58"/>
      <c r="L133" s="58"/>
      <c r="N133" s="43"/>
      <c r="O133" s="44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</row>
    <row r="134" spans="4:52" s="10" customFormat="1" x14ac:dyDescent="0.35">
      <c r="D134" s="60"/>
      <c r="E134" s="60"/>
      <c r="F134" s="21"/>
      <c r="G134" s="60"/>
      <c r="H134" s="60"/>
      <c r="I134" s="60"/>
      <c r="J134" s="60"/>
      <c r="K134" s="60"/>
      <c r="L134" s="60"/>
      <c r="N134" s="43"/>
      <c r="O134" s="44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</row>
    <row r="135" spans="4:52" s="10" customFormat="1" ht="26.25" x14ac:dyDescent="0.35">
      <c r="D135" s="58"/>
      <c r="E135" s="58"/>
      <c r="F135" s="19"/>
      <c r="G135" s="58"/>
      <c r="H135" s="58"/>
      <c r="I135" s="58"/>
      <c r="J135" s="58"/>
      <c r="K135" s="58"/>
      <c r="L135" s="58"/>
      <c r="N135" s="43"/>
      <c r="O135" s="44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</row>
    <row r="136" spans="4:52" s="10" customFormat="1" x14ac:dyDescent="0.35">
      <c r="D136" s="60"/>
      <c r="E136" s="60"/>
      <c r="F136" s="21"/>
      <c r="G136" s="60"/>
      <c r="H136" s="60"/>
      <c r="I136" s="60"/>
      <c r="J136" s="60"/>
      <c r="K136" s="60"/>
      <c r="L136" s="60"/>
      <c r="N136" s="43"/>
      <c r="O136" s="44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</row>
    <row r="137" spans="4:52" s="10" customFormat="1" ht="26.25" x14ac:dyDescent="0.35">
      <c r="D137" s="58"/>
      <c r="E137" s="58"/>
      <c r="F137" s="19"/>
      <c r="G137" s="58"/>
      <c r="H137" s="58"/>
      <c r="I137" s="58"/>
      <c r="J137" s="58"/>
      <c r="K137" s="58"/>
      <c r="L137" s="58"/>
      <c r="N137" s="43"/>
      <c r="O137" s="44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</row>
    <row r="138" spans="4:52" s="10" customFormat="1" x14ac:dyDescent="0.35">
      <c r="D138" s="60"/>
      <c r="E138" s="60"/>
      <c r="F138" s="21"/>
      <c r="G138" s="60"/>
      <c r="H138" s="60"/>
      <c r="I138" s="60"/>
      <c r="J138" s="60"/>
      <c r="K138" s="60"/>
      <c r="L138" s="60"/>
      <c r="N138" s="43"/>
      <c r="O138" s="44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</row>
    <row r="139" spans="4:52" s="10" customFormat="1" ht="26.25" x14ac:dyDescent="0.35">
      <c r="D139" s="58"/>
      <c r="E139" s="58"/>
      <c r="F139" s="19"/>
      <c r="G139" s="58"/>
      <c r="H139" s="58"/>
      <c r="I139" s="58"/>
      <c r="J139" s="58"/>
      <c r="K139" s="58"/>
      <c r="L139" s="58"/>
      <c r="N139" s="43"/>
      <c r="O139" s="44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</row>
    <row r="140" spans="4:52" s="10" customFormat="1" x14ac:dyDescent="0.35">
      <c r="D140" s="60"/>
      <c r="E140" s="60"/>
      <c r="F140" s="21"/>
      <c r="G140" s="60"/>
      <c r="H140" s="60"/>
      <c r="I140" s="60"/>
      <c r="J140" s="60"/>
      <c r="K140" s="60"/>
      <c r="L140" s="60"/>
      <c r="N140" s="43"/>
      <c r="O140" s="44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</row>
    <row r="141" spans="4:52" s="10" customFormat="1" ht="26.25" x14ac:dyDescent="0.35">
      <c r="D141" s="58"/>
      <c r="E141" s="58"/>
      <c r="F141" s="19"/>
      <c r="G141" s="58"/>
      <c r="H141" s="58"/>
      <c r="I141" s="58"/>
      <c r="J141" s="58"/>
      <c r="K141" s="58"/>
      <c r="L141" s="58"/>
      <c r="N141" s="43"/>
      <c r="O141" s="44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</row>
    <row r="142" spans="4:52" s="10" customFormat="1" x14ac:dyDescent="0.35">
      <c r="D142" s="60"/>
      <c r="E142" s="60"/>
      <c r="F142" s="21"/>
      <c r="G142" s="60"/>
      <c r="H142" s="60"/>
      <c r="I142" s="60"/>
      <c r="J142" s="60"/>
      <c r="K142" s="60"/>
      <c r="L142" s="60"/>
      <c r="N142" s="43"/>
      <c r="O142" s="44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</row>
    <row r="143" spans="4:52" s="10" customFormat="1" ht="26.25" x14ac:dyDescent="0.35">
      <c r="D143" s="58"/>
      <c r="E143" s="58"/>
      <c r="F143" s="19"/>
      <c r="G143" s="58"/>
      <c r="H143" s="58"/>
      <c r="I143" s="58"/>
      <c r="J143" s="58"/>
      <c r="K143" s="58"/>
      <c r="L143" s="58"/>
      <c r="N143" s="43"/>
      <c r="O143" s="44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</row>
    <row r="144" spans="4:52" s="10" customFormat="1" x14ac:dyDescent="0.35">
      <c r="D144" s="60"/>
      <c r="E144" s="60"/>
      <c r="F144" s="21"/>
      <c r="G144" s="60"/>
      <c r="H144" s="60"/>
      <c r="I144" s="60"/>
      <c r="J144" s="60"/>
      <c r="K144" s="60"/>
      <c r="L144" s="60"/>
      <c r="N144" s="43"/>
      <c r="O144" s="44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</row>
    <row r="145" spans="4:52" s="10" customFormat="1" ht="26.25" x14ac:dyDescent="0.35">
      <c r="D145" s="58"/>
      <c r="E145" s="58"/>
      <c r="F145" s="19"/>
      <c r="G145" s="58"/>
      <c r="H145" s="58"/>
      <c r="I145" s="58"/>
      <c r="J145" s="58"/>
      <c r="K145" s="58"/>
      <c r="L145" s="58"/>
      <c r="N145" s="43"/>
      <c r="O145" s="44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</row>
    <row r="146" spans="4:52" s="10" customFormat="1" x14ac:dyDescent="0.35">
      <c r="D146" s="60"/>
      <c r="E146" s="60"/>
      <c r="F146" s="21"/>
      <c r="G146" s="60"/>
      <c r="H146" s="60"/>
      <c r="I146" s="60"/>
      <c r="J146" s="60"/>
      <c r="K146" s="60"/>
      <c r="L146" s="60"/>
      <c r="N146" s="43"/>
      <c r="O146" s="44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</row>
    <row r="147" spans="4:52" s="10" customFormat="1" ht="26.25" x14ac:dyDescent="0.35">
      <c r="D147" s="58"/>
      <c r="E147" s="58"/>
      <c r="F147" s="19"/>
      <c r="G147" s="58"/>
      <c r="H147" s="58"/>
      <c r="I147" s="58"/>
      <c r="J147" s="58"/>
      <c r="K147" s="58"/>
      <c r="L147" s="58"/>
      <c r="N147" s="43"/>
      <c r="O147" s="44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</row>
    <row r="148" spans="4:52" s="10" customFormat="1" x14ac:dyDescent="0.35">
      <c r="D148" s="60"/>
      <c r="E148" s="60"/>
      <c r="F148" s="21"/>
      <c r="G148" s="60"/>
      <c r="H148" s="60"/>
      <c r="I148" s="60"/>
      <c r="J148" s="60"/>
      <c r="K148" s="60"/>
      <c r="L148" s="60"/>
      <c r="N148" s="43"/>
      <c r="O148" s="44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</row>
    <row r="149" spans="4:52" s="10" customFormat="1" ht="26.25" x14ac:dyDescent="0.35">
      <c r="D149" s="58"/>
      <c r="E149" s="58"/>
      <c r="F149" s="19"/>
      <c r="G149" s="58"/>
      <c r="H149" s="58"/>
      <c r="I149" s="58"/>
      <c r="J149" s="58"/>
      <c r="K149" s="58"/>
      <c r="L149" s="58"/>
      <c r="N149" s="43"/>
      <c r="O149" s="44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</row>
    <row r="150" spans="4:52" s="10" customFormat="1" x14ac:dyDescent="0.35">
      <c r="D150" s="60"/>
      <c r="E150" s="60"/>
      <c r="F150" s="21"/>
      <c r="G150" s="60"/>
      <c r="H150" s="60"/>
      <c r="I150" s="60"/>
      <c r="J150" s="60"/>
      <c r="K150" s="60"/>
      <c r="L150" s="60"/>
      <c r="N150" s="43"/>
      <c r="O150" s="44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</row>
    <row r="151" spans="4:52" s="10" customFormat="1" ht="26.25" x14ac:dyDescent="0.35">
      <c r="D151" s="58"/>
      <c r="E151" s="58"/>
      <c r="F151" s="19"/>
      <c r="G151" s="58"/>
      <c r="H151" s="58"/>
      <c r="I151" s="58"/>
      <c r="J151" s="58"/>
      <c r="K151" s="58"/>
      <c r="L151" s="58"/>
      <c r="N151" s="43"/>
      <c r="O151" s="44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</row>
    <row r="152" spans="4:52" s="10" customFormat="1" x14ac:dyDescent="0.35">
      <c r="D152" s="60"/>
      <c r="E152" s="60"/>
      <c r="F152" s="21"/>
      <c r="G152" s="60"/>
      <c r="H152" s="60"/>
      <c r="I152" s="60"/>
      <c r="J152" s="60"/>
      <c r="K152" s="60"/>
      <c r="L152" s="60"/>
      <c r="N152" s="43"/>
      <c r="O152" s="44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</row>
    <row r="153" spans="4:52" s="10" customFormat="1" ht="26.25" x14ac:dyDescent="0.35">
      <c r="D153" s="58"/>
      <c r="E153" s="58"/>
      <c r="F153" s="19"/>
      <c r="G153" s="58"/>
      <c r="H153" s="58"/>
      <c r="I153" s="58"/>
      <c r="J153" s="58"/>
      <c r="K153" s="58"/>
      <c r="L153" s="58"/>
      <c r="N153" s="43"/>
      <c r="O153" s="44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</row>
    <row r="154" spans="4:52" s="10" customFormat="1" x14ac:dyDescent="0.35">
      <c r="D154" s="60"/>
      <c r="E154" s="60"/>
      <c r="F154" s="21"/>
      <c r="G154" s="60"/>
      <c r="H154" s="60"/>
      <c r="I154" s="60"/>
      <c r="J154" s="60"/>
      <c r="K154" s="60"/>
      <c r="L154" s="60"/>
      <c r="N154" s="43"/>
      <c r="O154" s="44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</row>
    <row r="155" spans="4:52" s="10" customFormat="1" ht="26.25" x14ac:dyDescent="0.35">
      <c r="D155" s="58"/>
      <c r="E155" s="58"/>
      <c r="F155" s="19"/>
      <c r="G155" s="58"/>
      <c r="H155" s="58"/>
      <c r="I155" s="58"/>
      <c r="J155" s="58"/>
      <c r="K155" s="58"/>
      <c r="L155" s="58"/>
      <c r="N155" s="43"/>
      <c r="O155" s="44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</row>
    <row r="156" spans="4:52" s="10" customFormat="1" x14ac:dyDescent="0.35">
      <c r="D156" s="60"/>
      <c r="E156" s="60"/>
      <c r="F156" s="21"/>
      <c r="G156" s="60"/>
      <c r="H156" s="60"/>
      <c r="I156" s="60"/>
      <c r="J156" s="60"/>
      <c r="K156" s="60"/>
      <c r="L156" s="60"/>
      <c r="N156" s="43"/>
      <c r="O156" s="44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</row>
    <row r="157" spans="4:52" s="10" customFormat="1" ht="26.25" x14ac:dyDescent="0.35">
      <c r="D157" s="58"/>
      <c r="E157" s="58"/>
      <c r="F157" s="19"/>
      <c r="G157" s="58"/>
      <c r="H157" s="58"/>
      <c r="I157" s="58"/>
      <c r="J157" s="58"/>
      <c r="K157" s="58"/>
      <c r="L157" s="58"/>
      <c r="N157" s="43"/>
      <c r="O157" s="44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</row>
    <row r="158" spans="4:52" s="10" customFormat="1" x14ac:dyDescent="0.35">
      <c r="D158" s="60"/>
      <c r="E158" s="60"/>
      <c r="F158" s="21"/>
      <c r="G158" s="60"/>
      <c r="H158" s="60"/>
      <c r="I158" s="60"/>
      <c r="J158" s="60"/>
      <c r="K158" s="60"/>
      <c r="L158" s="60"/>
      <c r="N158" s="43"/>
      <c r="O158" s="44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</row>
    <row r="159" spans="4:52" s="10" customFormat="1" ht="26.25" x14ac:dyDescent="0.35">
      <c r="D159" s="58"/>
      <c r="E159" s="58"/>
      <c r="F159" s="19"/>
      <c r="G159" s="58"/>
      <c r="H159" s="58"/>
      <c r="I159" s="58"/>
      <c r="J159" s="58"/>
      <c r="K159" s="58"/>
      <c r="L159" s="58"/>
      <c r="N159" s="43"/>
      <c r="O159" s="44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</row>
    <row r="160" spans="4:52" s="10" customFormat="1" x14ac:dyDescent="0.35">
      <c r="D160" s="60"/>
      <c r="E160" s="60"/>
      <c r="F160" s="21"/>
      <c r="G160" s="60"/>
      <c r="H160" s="60"/>
      <c r="I160" s="60"/>
      <c r="J160" s="60"/>
      <c r="K160" s="60"/>
      <c r="L160" s="60"/>
      <c r="N160" s="43"/>
      <c r="O160" s="44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</row>
    <row r="161" spans="4:52" s="10" customFormat="1" ht="26.25" x14ac:dyDescent="0.35">
      <c r="D161" s="58"/>
      <c r="E161" s="58"/>
      <c r="F161" s="19"/>
      <c r="G161" s="58"/>
      <c r="H161" s="58"/>
      <c r="I161" s="58"/>
      <c r="J161" s="58"/>
      <c r="K161" s="58"/>
      <c r="L161" s="58"/>
      <c r="N161" s="43"/>
      <c r="O161" s="44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</row>
    <row r="162" spans="4:52" s="10" customFormat="1" x14ac:dyDescent="0.35">
      <c r="D162" s="60"/>
      <c r="E162" s="60"/>
      <c r="F162" s="21"/>
      <c r="G162" s="60"/>
      <c r="H162" s="60"/>
      <c r="I162" s="60"/>
      <c r="J162" s="60"/>
      <c r="K162" s="60"/>
      <c r="L162" s="60"/>
      <c r="N162" s="43"/>
      <c r="O162" s="44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</row>
    <row r="163" spans="4:52" s="10" customFormat="1" ht="26.25" x14ac:dyDescent="0.35">
      <c r="D163" s="58"/>
      <c r="E163" s="58"/>
      <c r="F163" s="19"/>
      <c r="G163" s="58"/>
      <c r="H163" s="58"/>
      <c r="I163" s="58"/>
      <c r="J163" s="58"/>
      <c r="K163" s="58"/>
      <c r="L163" s="58"/>
      <c r="N163" s="43"/>
      <c r="O163" s="44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</row>
    <row r="164" spans="4:52" s="10" customFormat="1" x14ac:dyDescent="0.35">
      <c r="D164" s="60"/>
      <c r="E164" s="60"/>
      <c r="F164" s="21"/>
      <c r="G164" s="60"/>
      <c r="H164" s="60"/>
      <c r="I164" s="60"/>
      <c r="J164" s="60"/>
      <c r="K164" s="60"/>
      <c r="L164" s="60"/>
      <c r="N164" s="43"/>
      <c r="O164" s="44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</row>
    <row r="165" spans="4:52" ht="26.25" x14ac:dyDescent="0.35">
      <c r="D165" s="2"/>
      <c r="E165" s="2"/>
      <c r="F165" s="19"/>
      <c r="G165" s="2"/>
      <c r="H165" s="2"/>
      <c r="I165" s="2"/>
      <c r="J165" s="2"/>
      <c r="K165" s="2"/>
      <c r="L165" s="2"/>
    </row>
    <row r="166" spans="4:52" x14ac:dyDescent="0.35">
      <c r="D166" s="3"/>
      <c r="E166" s="3"/>
      <c r="F166" s="21"/>
      <c r="G166" s="3"/>
      <c r="H166" s="3"/>
      <c r="I166" s="3"/>
      <c r="J166" s="3"/>
      <c r="K166" s="3"/>
      <c r="L166" s="3"/>
    </row>
    <row r="167" spans="4:52" ht="26.25" x14ac:dyDescent="0.35">
      <c r="D167" s="2"/>
      <c r="E167" s="2"/>
      <c r="F167" s="19"/>
      <c r="G167" s="2"/>
      <c r="H167" s="2"/>
      <c r="I167" s="2"/>
      <c r="J167" s="2"/>
      <c r="K167" s="2"/>
      <c r="L167" s="2"/>
    </row>
    <row r="168" spans="4:52" x14ac:dyDescent="0.35">
      <c r="D168" s="3"/>
      <c r="E168" s="3"/>
      <c r="F168" s="21"/>
      <c r="G168" s="3"/>
      <c r="H168" s="3"/>
      <c r="I168" s="3"/>
      <c r="J168" s="3"/>
      <c r="K168" s="3"/>
      <c r="L168" s="3"/>
    </row>
    <row r="169" spans="4:52" ht="26.25" x14ac:dyDescent="0.35">
      <c r="D169" s="2"/>
      <c r="E169" s="2"/>
      <c r="F169" s="19"/>
      <c r="G169" s="2"/>
      <c r="H169" s="2"/>
      <c r="I169" s="2"/>
      <c r="J169" s="2"/>
      <c r="K169" s="2"/>
      <c r="L169" s="2"/>
    </row>
    <row r="170" spans="4:52" x14ac:dyDescent="0.35">
      <c r="D170" s="3"/>
      <c r="E170" s="3"/>
      <c r="F170" s="21"/>
      <c r="G170" s="3"/>
      <c r="H170" s="3"/>
      <c r="I170" s="3"/>
      <c r="J170" s="3"/>
      <c r="K170" s="3"/>
      <c r="L170" s="3"/>
    </row>
    <row r="171" spans="4:52" ht="26.25" x14ac:dyDescent="0.35">
      <c r="D171" s="2"/>
      <c r="E171" s="2"/>
      <c r="F171" s="19"/>
      <c r="G171" s="2"/>
      <c r="H171" s="2"/>
      <c r="I171" s="2"/>
      <c r="J171" s="2"/>
      <c r="K171" s="2"/>
      <c r="L171" s="2"/>
    </row>
    <row r="172" spans="4:52" x14ac:dyDescent="0.35">
      <c r="D172" s="3"/>
      <c r="E172" s="3"/>
      <c r="F172" s="21"/>
      <c r="G172" s="3"/>
      <c r="H172" s="3"/>
      <c r="I172" s="3"/>
      <c r="J172" s="3"/>
      <c r="K172" s="3"/>
      <c r="L172" s="3"/>
    </row>
    <row r="173" spans="4:52" ht="26.25" x14ac:dyDescent="0.35">
      <c r="D173" s="2"/>
      <c r="E173" s="2"/>
      <c r="F173" s="19"/>
      <c r="G173" s="2"/>
      <c r="H173" s="2"/>
      <c r="I173" s="2"/>
      <c r="J173" s="2"/>
      <c r="K173" s="2"/>
      <c r="L173" s="2"/>
    </row>
    <row r="174" spans="4:52" x14ac:dyDescent="0.35">
      <c r="D174" s="3"/>
      <c r="E174" s="3"/>
      <c r="F174" s="21"/>
      <c r="G174" s="3"/>
      <c r="H174" s="3"/>
      <c r="I174" s="3"/>
      <c r="J174" s="3"/>
      <c r="K174" s="3"/>
      <c r="L174" s="3"/>
    </row>
    <row r="175" spans="4:52" ht="26.25" x14ac:dyDescent="0.35">
      <c r="D175" s="2"/>
      <c r="E175" s="2"/>
      <c r="F175" s="19"/>
      <c r="G175" s="2"/>
      <c r="H175" s="2"/>
      <c r="I175" s="2"/>
      <c r="J175" s="2"/>
      <c r="K175" s="2"/>
      <c r="L175" s="2"/>
    </row>
    <row r="176" spans="4:52" x14ac:dyDescent="0.35">
      <c r="D176" s="3"/>
      <c r="E176" s="3"/>
      <c r="F176" s="21"/>
      <c r="G176" s="3"/>
      <c r="H176" s="3"/>
      <c r="I176" s="3"/>
      <c r="J176" s="3"/>
      <c r="K176" s="3"/>
      <c r="L176" s="3"/>
    </row>
    <row r="177" spans="4:12" ht="26.25" x14ac:dyDescent="0.35">
      <c r="D177" s="2"/>
      <c r="E177" s="2"/>
      <c r="F177" s="19"/>
      <c r="G177" s="2"/>
      <c r="H177" s="2"/>
      <c r="I177" s="2"/>
      <c r="J177" s="2"/>
      <c r="K177" s="2"/>
      <c r="L177" s="2"/>
    </row>
    <row r="178" spans="4:12" x14ac:dyDescent="0.35">
      <c r="D178" s="3"/>
      <c r="E178" s="3"/>
      <c r="F178" s="21"/>
      <c r="G178" s="3"/>
      <c r="H178" s="3"/>
      <c r="I178" s="3"/>
      <c r="J178" s="3"/>
      <c r="K178" s="3"/>
      <c r="L178" s="3"/>
    </row>
    <row r="179" spans="4:12" ht="26.25" x14ac:dyDescent="0.35">
      <c r="D179" s="2"/>
      <c r="E179" s="2"/>
      <c r="F179" s="19"/>
      <c r="G179" s="2"/>
      <c r="H179" s="2"/>
      <c r="I179" s="2"/>
      <c r="J179" s="2"/>
      <c r="K179" s="2"/>
      <c r="L179" s="2"/>
    </row>
    <row r="180" spans="4:12" x14ac:dyDescent="0.35">
      <c r="D180" s="3"/>
      <c r="E180" s="3"/>
      <c r="F180" s="21"/>
      <c r="G180" s="3"/>
      <c r="H180" s="3"/>
      <c r="I180" s="3"/>
      <c r="J180" s="3"/>
      <c r="K180" s="3"/>
      <c r="L180" s="3"/>
    </row>
    <row r="181" spans="4:12" ht="26.25" x14ac:dyDescent="0.35">
      <c r="D181" s="2"/>
      <c r="E181" s="2"/>
      <c r="F181" s="19"/>
      <c r="G181" s="2"/>
      <c r="H181" s="2"/>
      <c r="I181" s="2"/>
      <c r="J181" s="2"/>
      <c r="K181" s="2"/>
      <c r="L181" s="2"/>
    </row>
    <row r="182" spans="4:12" x14ac:dyDescent="0.35">
      <c r="D182" s="3"/>
      <c r="E182" s="3"/>
      <c r="F182" s="21"/>
      <c r="G182" s="3"/>
      <c r="H182" s="3"/>
      <c r="I182" s="3"/>
      <c r="J182" s="3"/>
      <c r="K182" s="3"/>
      <c r="L182" s="3"/>
    </row>
    <row r="183" spans="4:12" ht="26.25" x14ac:dyDescent="0.35">
      <c r="D183" s="2"/>
      <c r="E183" s="2"/>
      <c r="F183" s="19"/>
      <c r="G183" s="2"/>
      <c r="H183" s="2"/>
      <c r="I183" s="2"/>
      <c r="J183" s="2"/>
      <c r="K183" s="2"/>
      <c r="L183" s="2"/>
    </row>
    <row r="184" spans="4:12" x14ac:dyDescent="0.35">
      <c r="D184" s="3"/>
      <c r="E184" s="3"/>
      <c r="F184" s="21"/>
      <c r="G184" s="3"/>
      <c r="H184" s="3"/>
      <c r="I184" s="3"/>
      <c r="J184" s="3"/>
      <c r="K184" s="3"/>
      <c r="L184" s="3"/>
    </row>
    <row r="185" spans="4:12" ht="26.25" x14ac:dyDescent="0.35">
      <c r="D185" s="2"/>
      <c r="E185" s="2"/>
      <c r="F185" s="19"/>
      <c r="G185" s="2"/>
      <c r="H185" s="2"/>
      <c r="I185" s="2"/>
      <c r="J185" s="2"/>
      <c r="K185" s="2"/>
      <c r="L185" s="2"/>
    </row>
  </sheetData>
  <sortState ref="A14:MK81">
    <sortCondition ref="A14:A81"/>
  </sortState>
  <mergeCells count="4">
    <mergeCell ref="A11:M11"/>
    <mergeCell ref="A12:M12"/>
    <mergeCell ref="A10:N10"/>
    <mergeCell ref="A9:M9"/>
  </mergeCells>
  <pageMargins left="0.25" right="0.25" top="0.75" bottom="0.75" header="0.3" footer="0.3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ENERO 2023</vt:lpstr>
      <vt:lpstr>'PAGO SUPLIDORES  ENERO 2023'!Área_de_impresión</vt:lpstr>
      <vt:lpstr>'PAGO SUPLIDORES  ENERO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Yenny Acosta Hernandez</cp:lastModifiedBy>
  <cp:lastPrinted>2023-02-15T19:27:19Z</cp:lastPrinted>
  <dcterms:created xsi:type="dcterms:W3CDTF">2018-01-16T14:53:14Z</dcterms:created>
  <dcterms:modified xsi:type="dcterms:W3CDTF">2023-02-16T13:32:51Z</dcterms:modified>
</cp:coreProperties>
</file>