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600" windowHeight="8010"/>
  </bookViews>
  <sheets>
    <sheet name="PAGO SUPLIDORES  MAYO 2023" sheetId="22" r:id="rId1"/>
  </sheets>
  <definedNames>
    <definedName name="_xlnm.Print_Area" localSheetId="0">'PAGO SUPLIDORES  MAYO 2023'!$A$1:$M$89</definedName>
    <definedName name="_xlnm.Print_Titles" localSheetId="0">'PAGO SUPLIDORES  MAYO 2023'!$1:$13</definedName>
  </definedNames>
  <calcPr calcId="145621"/>
</workbook>
</file>

<file path=xl/calcChain.xml><?xml version="1.0" encoding="utf-8"?>
<calcChain xmlns="http://schemas.openxmlformats.org/spreadsheetml/2006/main">
  <c r="K84" i="22" l="1"/>
  <c r="M83" i="22"/>
  <c r="M82" i="22"/>
  <c r="M81" i="22"/>
  <c r="M80" i="22"/>
  <c r="M79" i="22"/>
  <c r="M78" i="22"/>
  <c r="M77" i="22"/>
  <c r="M76" i="22"/>
  <c r="M75" i="22"/>
  <c r="M74" i="22"/>
  <c r="M73" i="22"/>
  <c r="M72" i="22"/>
  <c r="M71" i="22"/>
  <c r="M70" i="22"/>
  <c r="M69" i="22"/>
  <c r="M68" i="22"/>
  <c r="M67" i="22"/>
  <c r="M66" i="22"/>
  <c r="M65" i="22"/>
  <c r="M64" i="22"/>
  <c r="M63" i="22"/>
  <c r="M62" i="22"/>
  <c r="M61" i="22"/>
  <c r="M60" i="22"/>
  <c r="M59" i="22"/>
  <c r="M58" i="22"/>
  <c r="M57" i="22"/>
  <c r="M56" i="22"/>
  <c r="M55" i="22"/>
  <c r="M54" i="22"/>
  <c r="M53" i="22"/>
  <c r="M52" i="22"/>
  <c r="M51" i="22"/>
  <c r="M50" i="22"/>
  <c r="M49" i="22"/>
  <c r="M48" i="22"/>
  <c r="M47" i="22"/>
  <c r="M46" i="22"/>
  <c r="M45" i="22"/>
  <c r="M44" i="22"/>
  <c r="M43" i="22"/>
  <c r="M42" i="22"/>
  <c r="M41" i="22"/>
  <c r="M40" i="22"/>
  <c r="M39" i="22"/>
  <c r="M38" i="22"/>
  <c r="M37" i="22"/>
  <c r="M36" i="22"/>
  <c r="M35" i="22"/>
  <c r="M34" i="22"/>
  <c r="M33" i="22"/>
  <c r="M32" i="22"/>
  <c r="M31" i="22"/>
  <c r="M30" i="22"/>
  <c r="M29" i="22"/>
  <c r="M28" i="22"/>
  <c r="M27" i="22"/>
  <c r="M26" i="22"/>
  <c r="M25" i="22"/>
  <c r="M24" i="22"/>
  <c r="M23" i="22"/>
  <c r="M22" i="22"/>
  <c r="M21" i="22"/>
  <c r="M20" i="22"/>
  <c r="M19" i="22"/>
  <c r="M18" i="22"/>
  <c r="M17" i="22"/>
  <c r="M16" i="22"/>
  <c r="M15" i="22"/>
  <c r="M14" i="22"/>
  <c r="L84" i="22" l="1"/>
  <c r="N66" i="22" l="1"/>
  <c r="N65" i="22" l="1"/>
  <c r="N64" i="22"/>
  <c r="N63" i="22"/>
  <c r="N62" i="22"/>
  <c r="N61" i="22"/>
  <c r="N60" i="22"/>
  <c r="N59" i="22"/>
  <c r="N58" i="22"/>
  <c r="N57" i="22"/>
  <c r="N56" i="22" l="1"/>
  <c r="N55" i="22"/>
  <c r="N54" i="22"/>
  <c r="N53" i="22"/>
  <c r="N52" i="22"/>
  <c r="N51" i="22"/>
  <c r="N50" i="22" l="1"/>
  <c r="N48" i="22"/>
  <c r="N47" i="22"/>
  <c r="N46" i="22"/>
  <c r="N45" i="22"/>
  <c r="N44" i="22"/>
  <c r="N49" i="22" l="1"/>
  <c r="M84" i="22"/>
  <c r="N39" i="22"/>
  <c r="N35" i="22" l="1"/>
  <c r="N34" i="22"/>
  <c r="N33" i="22"/>
  <c r="N32" i="22"/>
  <c r="N38" i="22"/>
  <c r="N37" i="22"/>
  <c r="N36" i="22"/>
  <c r="N21" i="22" l="1"/>
  <c r="N24" i="22"/>
  <c r="N26" i="22"/>
  <c r="N27" i="22"/>
  <c r="N41" i="22" l="1"/>
  <c r="N30" i="22"/>
  <c r="N23" i="22"/>
  <c r="N18" i="22" l="1"/>
  <c r="N40" i="22"/>
  <c r="N19" i="22" l="1"/>
  <c r="N42" i="22" l="1"/>
  <c r="N20" i="22" l="1"/>
  <c r="N22" i="22" l="1"/>
  <c r="N25" i="22"/>
  <c r="N14" i="22"/>
  <c r="N31" i="22"/>
  <c r="N16" i="22"/>
  <c r="N29" i="22"/>
  <c r="N43" i="22"/>
  <c r="N28" i="22"/>
  <c r="N84" i="22" l="1"/>
</calcChain>
</file>

<file path=xl/sharedStrings.xml><?xml version="1.0" encoding="utf-8"?>
<sst xmlns="http://schemas.openxmlformats.org/spreadsheetml/2006/main" count="363" uniqueCount="302">
  <si>
    <t>PROVEEDOR</t>
  </si>
  <si>
    <t>FECHA DE FACTURA</t>
  </si>
  <si>
    <t>CONCEPTO</t>
  </si>
  <si>
    <t>NO. DE FACTURA</t>
  </si>
  <si>
    <t>PREPARADO POR:</t>
  </si>
  <si>
    <t xml:space="preserve">Lic. Yenny Acosta </t>
  </si>
  <si>
    <t>Enc. Division de Contabilidad</t>
  </si>
  <si>
    <t>REVISADO POR:</t>
  </si>
  <si>
    <t>Lic. Sarah de la Rosa</t>
  </si>
  <si>
    <t>Enc. Departamento Financiero</t>
  </si>
  <si>
    <t xml:space="preserve">FACTURA NCF </t>
  </si>
  <si>
    <t>NO. LIBRAMIENTO</t>
  </si>
  <si>
    <t>TOTAL</t>
  </si>
  <si>
    <t>CODIA</t>
  </si>
  <si>
    <t xml:space="preserve">   </t>
  </si>
  <si>
    <t>RETENCION ISR</t>
  </si>
  <si>
    <t>RETENCION ISR-ITBIS</t>
  </si>
  <si>
    <t>TOTAL PAGADO  BRUTO RD$</t>
  </si>
  <si>
    <t xml:space="preserve"> TOTAL PAGADO NETO  RD$</t>
  </si>
  <si>
    <t>PAGOS A SUPLIDORES</t>
  </si>
  <si>
    <t>OFICINA NACIONAL DE LA PROPIEDAD INDUSTRIAL</t>
  </si>
  <si>
    <t>Ministerio de Industria, Comercio y Mipymes</t>
  </si>
  <si>
    <t>MIGUEL ANGEL MENDEZ MOQUETE</t>
  </si>
  <si>
    <t>MARINO RAMIREZ GRULLON</t>
  </si>
  <si>
    <t>CENTRO COMERCIAL CORAL MALL</t>
  </si>
  <si>
    <t>N/A</t>
  </si>
  <si>
    <t>HUASCAR ANTONIO TAVAREZ GUZMAN</t>
  </si>
  <si>
    <t>EROLAS, S.R.L.</t>
  </si>
  <si>
    <t>ALTICE DOMINICANA, S.A.</t>
  </si>
  <si>
    <t>PUBLICACIONES AHORA, C. POR A.</t>
  </si>
  <si>
    <t>DITA SERVICES, S.R.L.</t>
  </si>
  <si>
    <t>GRUPO HICIANO GRUHINC, S.R.L.</t>
  </si>
  <si>
    <t>SEGURO NACIONAL DE SALUD</t>
  </si>
  <si>
    <t>EDESUR DOMINICANA, S. A.</t>
  </si>
  <si>
    <t>B1500000171</t>
  </si>
  <si>
    <t>FRANKLYN EZEQUIEL TAVERAS GARCIA</t>
  </si>
  <si>
    <t>GRUPO ENJOY, S.R.L.</t>
  </si>
  <si>
    <t>RESTAURANT BOGA BOGA, S.R.L.</t>
  </si>
  <si>
    <t>AL 31 DE MAYO DEL 2023</t>
  </si>
  <si>
    <t>B1500000518</t>
  </si>
  <si>
    <t>371-1</t>
  </si>
  <si>
    <t>B1500000937</t>
  </si>
  <si>
    <t>799-1</t>
  </si>
  <si>
    <t>B1500000036</t>
  </si>
  <si>
    <t>801-1</t>
  </si>
  <si>
    <t>B1500001881</t>
  </si>
  <si>
    <t>813-1</t>
  </si>
  <si>
    <t>2031265</t>
  </si>
  <si>
    <t>B1500000265</t>
  </si>
  <si>
    <t>815-1</t>
  </si>
  <si>
    <t>B1500003201</t>
  </si>
  <si>
    <t>817-1</t>
  </si>
  <si>
    <t>B1500001162</t>
  </si>
  <si>
    <t>820-1</t>
  </si>
  <si>
    <t>B1500024638</t>
  </si>
  <si>
    <t>823-1</t>
  </si>
  <si>
    <t>B1500024639</t>
  </si>
  <si>
    <t>B1500145814</t>
  </si>
  <si>
    <t xml:space="preserve">CENTRO CUESTA NACIONAL, SAS </t>
  </si>
  <si>
    <t>COMPRA DE ARTICULOS COMESTIBLES Y EMPAQUES PARA ACTIVIDADES DE LA INSTITUCION</t>
  </si>
  <si>
    <t>833-1</t>
  </si>
  <si>
    <t>B1500017384</t>
  </si>
  <si>
    <t>835-1</t>
  </si>
  <si>
    <t>B1500000246</t>
  </si>
  <si>
    <t>872-1</t>
  </si>
  <si>
    <t>B1500000009</t>
  </si>
  <si>
    <t xml:space="preserve">JESUS DEL CARMEN BATISTA CANELA </t>
  </si>
  <si>
    <t>876-1</t>
  </si>
  <si>
    <t>B1500000070</t>
  </si>
  <si>
    <t>878-1</t>
  </si>
  <si>
    <t>B1500000041</t>
  </si>
  <si>
    <t>893-1</t>
  </si>
  <si>
    <t>CC202301055201486206</t>
  </si>
  <si>
    <t>B1500047062</t>
  </si>
  <si>
    <t>900-1</t>
  </si>
  <si>
    <t>CC202302055201500337</t>
  </si>
  <si>
    <t>B1500047930</t>
  </si>
  <si>
    <t>CC202303055201514424</t>
  </si>
  <si>
    <t>B1500048806</t>
  </si>
  <si>
    <t>B1500008548</t>
  </si>
  <si>
    <t>903-1</t>
  </si>
  <si>
    <t>2023-0417</t>
  </si>
  <si>
    <t>B1500000003</t>
  </si>
  <si>
    <t>905-1</t>
  </si>
  <si>
    <t>B1500003305</t>
  </si>
  <si>
    <t>928-1</t>
  </si>
  <si>
    <t>B1500003323</t>
  </si>
  <si>
    <t>930-1</t>
  </si>
  <si>
    <t>E450000001035</t>
  </si>
  <si>
    <t>952-1</t>
  </si>
  <si>
    <t>172</t>
  </si>
  <si>
    <t>E450000003634</t>
  </si>
  <si>
    <t>954-1</t>
  </si>
  <si>
    <t>173</t>
  </si>
  <si>
    <t>E450000006133</t>
  </si>
  <si>
    <t>956-1</t>
  </si>
  <si>
    <t>18134</t>
  </si>
  <si>
    <t>960-1</t>
  </si>
  <si>
    <t>18</t>
  </si>
  <si>
    <t>B1500000029</t>
  </si>
  <si>
    <t>962-1</t>
  </si>
  <si>
    <t>13639</t>
  </si>
  <si>
    <t>B1500000749</t>
  </si>
  <si>
    <t>967-1</t>
  </si>
  <si>
    <t>B1500016601</t>
  </si>
  <si>
    <t>985-1</t>
  </si>
  <si>
    <t>B1500000887</t>
  </si>
  <si>
    <t>987-1</t>
  </si>
  <si>
    <t>B1500000596</t>
  </si>
  <si>
    <t>989-1</t>
  </si>
  <si>
    <t>CC202305055201533710</t>
  </si>
  <si>
    <t>B1500050290</t>
  </si>
  <si>
    <t>998-1</t>
  </si>
  <si>
    <t>B1500038898</t>
  </si>
  <si>
    <t>AYUNTAMIENTO DEL DISTRITO NACIONAL</t>
  </si>
  <si>
    <t>1000-1</t>
  </si>
  <si>
    <t>B1500039545</t>
  </si>
  <si>
    <t>B1500040972</t>
  </si>
  <si>
    <t>B1500041754</t>
  </si>
  <si>
    <t>1004-1</t>
  </si>
  <si>
    <t>B1500371365</t>
  </si>
  <si>
    <t>1012-1</t>
  </si>
  <si>
    <t>CC202305055201538458</t>
  </si>
  <si>
    <t>B1500050422</t>
  </si>
  <si>
    <t>1014-1</t>
  </si>
  <si>
    <t>B1500000213</t>
  </si>
  <si>
    <t>1018-1</t>
  </si>
  <si>
    <t>B1500000214</t>
  </si>
  <si>
    <t>COMPRA DE TICKETS DE COMBUSTIBLES ASIGNADOS  A LOS ENCARGADOS CORRESPONDIENTE AL MES DE ABRIL DEL  2023</t>
  </si>
  <si>
    <t>1020-1</t>
  </si>
  <si>
    <t>B1500000215</t>
  </si>
  <si>
    <t>1022-1</t>
  </si>
  <si>
    <t>B1500000216</t>
  </si>
  <si>
    <t>1024-1</t>
  </si>
  <si>
    <t>30009289</t>
  </si>
  <si>
    <t>B1500001392</t>
  </si>
  <si>
    <t>1026-1</t>
  </si>
  <si>
    <t>CC202304191905856696</t>
  </si>
  <si>
    <t>B1500049890</t>
  </si>
  <si>
    <t>1038-1</t>
  </si>
  <si>
    <t>202304668116</t>
  </si>
  <si>
    <t>B1500352796</t>
  </si>
  <si>
    <t>1040-1</t>
  </si>
  <si>
    <t>202304948405</t>
  </si>
  <si>
    <t>B1500358305</t>
  </si>
  <si>
    <t>1049-1</t>
  </si>
  <si>
    <t>200103547</t>
  </si>
  <si>
    <t>B1500002661</t>
  </si>
  <si>
    <t>SERVICIO DE MANTENIMIENTO DE ELEVADOR DE ESTA INSTITUCION, CORRESPONDIENTE AL MES DE ABRIL 2023</t>
  </si>
  <si>
    <t>1051-1</t>
  </si>
  <si>
    <t>1053-1</t>
  </si>
  <si>
    <t>B1500000267</t>
  </si>
  <si>
    <t>1061-1</t>
  </si>
  <si>
    <t>1066-1</t>
  </si>
  <si>
    <t>B1500000097</t>
  </si>
  <si>
    <t>1068-1</t>
  </si>
  <si>
    <t>B1500000098</t>
  </si>
  <si>
    <t>B1500049668</t>
  </si>
  <si>
    <t>1070-1</t>
  </si>
  <si>
    <t>B1500108002</t>
  </si>
  <si>
    <t>CORPORACION DE ACUEDUCTO Y ALCANTARILLADO DE SANTO DOMINGO</t>
  </si>
  <si>
    <t>1071-1</t>
  </si>
  <si>
    <t>B150009331</t>
  </si>
  <si>
    <t>B1500110661</t>
  </si>
  <si>
    <t>B1500112927</t>
  </si>
  <si>
    <t>B1500108000</t>
  </si>
  <si>
    <t>1073-1</t>
  </si>
  <si>
    <t xml:space="preserve"> B1500103329</t>
  </si>
  <si>
    <t>B1500110659</t>
  </si>
  <si>
    <t>B1500112325</t>
  </si>
  <si>
    <t>B1500116256</t>
  </si>
  <si>
    <t>2023-0502</t>
  </si>
  <si>
    <t>B1500000005</t>
  </si>
  <si>
    <t>1084-1</t>
  </si>
  <si>
    <t>B15000005259</t>
  </si>
  <si>
    <t>1088-1</t>
  </si>
  <si>
    <t>B1500010888</t>
  </si>
  <si>
    <t>1093-1</t>
  </si>
  <si>
    <t>B1500000556</t>
  </si>
  <si>
    <t>1095-1</t>
  </si>
  <si>
    <t>B1500000104</t>
  </si>
  <si>
    <t>1097-1</t>
  </si>
  <si>
    <t>TR-2023-079</t>
  </si>
  <si>
    <t>B1500002334</t>
  </si>
  <si>
    <t>TR-2023-080</t>
  </si>
  <si>
    <t>SERVICIO DE ALQUILER DE ESPACIO TELEVISIVO PROGRAMA "ONAPI INFORMA", CORRESPONDIENTE AL MES DE DICIEMBRE  DEL 2022</t>
  </si>
  <si>
    <t>0015063</t>
  </si>
  <si>
    <t>FL&amp;M COMERCIAL, S.R.L.</t>
  </si>
  <si>
    <t>COMPRA DE PINTURA Y THINER PARA USO DE LA ONAPI, CORRESPONDIENTE AL PRIMER TRIMESTRE  DEL 2023</t>
  </si>
  <si>
    <t>INGENIERIA Y PERFORACIONES INPER, S.R.L.</t>
  </si>
  <si>
    <t>SERVICIO DE LIMPIEZA DE DOS CAMARAS SEPTICAS DE LA ONAPI OFICINA PRINCIPAL</t>
  </si>
  <si>
    <t>TECNOELITE, S.R.L.</t>
  </si>
  <si>
    <t>COMPRA DE LUMINARIAS, PARA USO DE LA ONAPI</t>
  </si>
  <si>
    <t>CATERING 2000, S.R.L.</t>
  </si>
  <si>
    <t>SERVICIO DE CATERING PARA (55) PERSONAS QUE PARTICIPARON EN TALLER DE PROPIEDAD INDUSTRIAL EL 16 DE MARZO DEL 2023, EN LA ONAPI OFICINA PRINCIPAL</t>
  </si>
  <si>
    <t>FTG 5430</t>
  </si>
  <si>
    <t>GTG INDUSTRIAL, S.R.L.</t>
  </si>
  <si>
    <t>COMPRA DE ARTICULOS DE LIMPIEZA E HIGIENE PARA USO DE LA INSTITUCION, CORRESPONDIENTE AL PRIMER TRIMESTRE DEL  2023</t>
  </si>
  <si>
    <t>FD-0025146</t>
  </si>
  <si>
    <t>PROLIMDES COMERCIAL, S.R.L.</t>
  </si>
  <si>
    <t>COMPRA DE ARTICULOS DE LIMPIEZA, HIGIENE Y COCINA, CORRESPONDIENTE AL PRIMER TRIMESTRE  DEL 2023</t>
  </si>
  <si>
    <t xml:space="preserve">SANTO DOMINGO MOTORS COMPANY, S.A. </t>
  </si>
  <si>
    <t>SERVICIO DE MANTENIMIENTO DE DOS VEHICULOS DE LA INSTITUCION: CHERVOLET COLORADO AÑO 2022</t>
  </si>
  <si>
    <t>SERVICIO DE MANTENIMIENTO DE DOS VEHICULOS DE LA INSTITUCION: NISSAN URBAN AÑO 2020</t>
  </si>
  <si>
    <t>DELTA COMERCIAL, S.A.</t>
  </si>
  <si>
    <t>SERVICIO DE  MANTENIMIENTO AL VEHICULO DE ;A INSTITUCION : TOYOTA LAND CRUISER AÑO 2018</t>
  </si>
  <si>
    <t>SERVICIO DE  COLOCACION DE PUBLICIDAD EN PROGRAMA TELEVISIVO "SOBRE LOS HECHOS'', CORRESPONDIENTE DEL 21 DE MARZO AL 21 DE ABRIL DEL 2023</t>
  </si>
  <si>
    <t>SERVICIO DE  DE PUBLICIDAD EN PROGRAMA TELEVISIVO ''SENTIDO COMUN'', CORRESPONDIENTE DEL 15 DE MARZO AL 15 DE ABRIL DEL 2023</t>
  </si>
  <si>
    <t>SERVICIO DE ALQUILER Y MANTENIMIENTO LOCALES B1 Y B2 PLAZA COLONIAL, PARA LA OFICINA DE ONAPI EN SAN FRANCISCO DE MACORIS, CORRESPONDIENTE AL MES DE MARZO DEL  2023</t>
  </si>
  <si>
    <t>SERVICIO DE ASESOR EN MATERIA CIVIL PENAL, EXPERTICIA Y FALSIFICACIONES PARA DEPARTAMENTO JURIDICO, CORRESPONDIENTE AL MES DE ABRIL DEL 2023</t>
  </si>
  <si>
    <t xml:space="preserve">ALTICE DOMINICANA, S.A. </t>
  </si>
  <si>
    <t>SERVICIO INALAMBRICO DE ESTA INSTITUCION, CORRESPONDIENTE AL MES DE DICIEMBRE DEL 2022</t>
  </si>
  <si>
    <t>SERVICIO INALAMBRICO DE ESTA INSTITUCION, CORRESPONDIENTE AL MES DE ENERO DEL 2023</t>
  </si>
  <si>
    <t>SERVICIO INALAMBRICO DE ESTA INSTITUCION, CORRESPONDIENTE AL MES DE FEBRERO  DEL 2023</t>
  </si>
  <si>
    <t>00113996</t>
  </si>
  <si>
    <t>PAGO PLAN COMPLEMENTARIO DE SEGURO DE SALUD DE LOS COLABORADORES DE NUESTRA INSTITUCION, CORRESPONDIENTE AL MES DE MAYO DEL 2023</t>
  </si>
  <si>
    <t>PAGO POR SERVICIO DE ALMUERZO PARA COLABORADORES DE LA ONAPI, POR LA PLATAFORMA WEB RIDESGUR-FOOD DOMINICANA, CORRESPONDIENTE AL PERIODO DEL  16 AL 31 DE MARZO DEL 2023</t>
  </si>
  <si>
    <t>SERVICIO DE PUBLICACIONES QUINCENALES DE LA INSTITUCION EN   ''EL NACIONAL BOLETIN INFORMATIVO'' CORRESPONDIENTE AL BOLETIN DEL 31 DE MARZO DEL 2023</t>
  </si>
  <si>
    <t>SERVICIO DE PUBLICACIONES QUINCENALES DE LA INSTITUCION  EN ''EL NACIONAL BOLETIN INFORMATIVO'' CORRESPONDIENTE AL BOLETIN DEL 16 DE ABRIL DEL 2023</t>
  </si>
  <si>
    <t xml:space="preserve">COMPAÑÍA DOMINICANA DE TELEFONOS, S.A. </t>
  </si>
  <si>
    <t>SERVICIO DE LA CENTRAL TELEFONICA DE LA INSTITUCION, CORRESPONDIENTE AL MES DE ENERO DEL 2023</t>
  </si>
  <si>
    <t>SERVICIO DE LA CENTRAL TELEFONICA DE LA INSTITUCION, CORRESPONDIENTE AL MES DE FEBRERO DEL 2023</t>
  </si>
  <si>
    <t>SERVICIO DE LA CENTRAL TELEFONICA DE LA INSTITUCION, CORRESPONDIENTE AL MES DE MARZO DEL 2023</t>
  </si>
  <si>
    <t>SERVICIO DE ELECTRICIDAD Y MANTENIMIENTO DE AREA COMUN DE LA OFICINA REGIONAL ESTE, CORRESPONDIENTE AL MES DE FEBRERO DEL 2023</t>
  </si>
  <si>
    <t>SERVICIO DE CONSULTORIA TECNICA PARA LA COORDINACION DEL PROCESO DE EXAMEN DE FONDO DE PATENTES, CORRESPONDIENTE  A PERIODO DEL  23 DE MARZO AL 23 DE ABRIL DEL 2023</t>
  </si>
  <si>
    <t>INVERSIONES SIURANA, S.R.L.</t>
  </si>
  <si>
    <t>SERVICIO DE ALMUERZO PARA COLABORADORES DE LAS AREAS DE SERVICIOS GENERALES Y SEGURIDAD DE ESTA INSTITUCION, POR CIERRE DE CONTRATO AÑO 2022</t>
  </si>
  <si>
    <t>0000117317</t>
  </si>
  <si>
    <t>CECOMSA, S.R.L.</t>
  </si>
  <si>
    <t>COMPRA DE TONERS PARA USO DE LA INSTITUCION, CORRESPONDIENTE AL PRIMER TRIMESTRE DEL  2023</t>
  </si>
  <si>
    <t>FR-93988</t>
  </si>
  <si>
    <t>PADRON OFFICE SUPPLY, S.R.L.</t>
  </si>
  <si>
    <t>COMPRA DE SUMINISTRO DE OFICINA,  CORRESPONDIENTE AL PRIMER TRIMESTRE  DEL 2023</t>
  </si>
  <si>
    <t>SUPLIDORA REYSA, EIRL</t>
  </si>
  <si>
    <t>COMPRA DE SUMINISTRO DE OFICINA CORRESPONDIENTE AL PRIMER TRIMESTRE  DEL 2023</t>
  </si>
  <si>
    <t>SERVICIO DE TELECOMUNICACIONES CORRESPONDIENTE AL MES DE ABRIL DEL  2023</t>
  </si>
  <si>
    <t>SERVICIO DE RECOGIDA DE BASURA, OFICINA PRINCIPAL,CORRESPONDIENTE AL MES DE ENERO DEL 2023</t>
  </si>
  <si>
    <t>SERVICIO DE RECOGIDA DE BASURA, OFICINA PRINCIPAL,CORRESPONDIENTE AL MES DE FEBRERO DEL 2023</t>
  </si>
  <si>
    <t>SERVICIO DE RECOGIDA DE BASURA, OFICINA PRINCIPAL,CORRESPONDIENTE AL MES DE MARZO  DEL 2023</t>
  </si>
  <si>
    <t>SERVICIO DE RECOGIDA DE BASURA, OFICINA PRINCIPAL,CORRESPONDIENTE AL MES DE ABRIL  DEL 2023</t>
  </si>
  <si>
    <t>B1500000248</t>
  </si>
  <si>
    <t>SERVICIO DE PUBLICIDAD EN EL PROGRAMA EL PUNTO, CORRESPONDIENTE AL MES DE ABRIL  DEL 2023</t>
  </si>
  <si>
    <t>SERVICIO DE ELECTRICIDAD OFICINA PRINCIPAL CORRESPONDIENTE AL MES DE ABRIL DEL  2023</t>
  </si>
  <si>
    <t>SERVICIO DE FLYBOX PARA ESTA INSTITUCION,  CORRESPONDIENTE AL MES DE ABRIL DEL 2023</t>
  </si>
  <si>
    <t>012612</t>
  </si>
  <si>
    <t>YONA YONEL DIESEL, S.R.L.</t>
  </si>
  <si>
    <t>COMPRA DE  TICKETS DE COMBUSTIBLES OPERATIVOS  CORRESPONDIENTE A LOS MESES DE ABRIL, MAYO , Y JUNIO DEL 2023</t>
  </si>
  <si>
    <t>012613</t>
  </si>
  <si>
    <t>012614</t>
  </si>
  <si>
    <t>COMPRA DE GASOIL OPTIMO PARA LAS PLANTAS ELECTRICAS CORRESPONDIENTE AL PERIODO DEL 01 ABRIL AL  30 DE  SEPTIEMBRE  DEL 2023</t>
  </si>
  <si>
    <t>012616</t>
  </si>
  <si>
    <t>COMPRA DE  TICKETS  DE COMBUSTIBLE ASIGNADO, CORRESPONDIENTE AL MES DE MAYO  DEL 2023</t>
  </si>
  <si>
    <t>ARGICO, SAS</t>
  </si>
  <si>
    <t>SERVICIO DE MANTENIMIENTO DE AMBOS GENERADORES ELECTRICOS CORRESPONDIENTE AL MES DE ABRIL DEL  2023</t>
  </si>
  <si>
    <t xml:space="preserve"> SERVICIO DE INTERNET A LA OFICINA DE SAN FRANCISCO  DE MACORIS CORRESPONDIENTE AL MES DE MARZO DEL 2023</t>
  </si>
  <si>
    <t>EDENORTE DOMINICANA, S. A.</t>
  </si>
  <si>
    <t>SERVICIO DE ELECTRICIDAD OFICINA DE SAN FRANCISCO DE MACORIS,  CORRESPONDIENTE AL MES DE ABRIL  DEL 2023</t>
  </si>
  <si>
    <t>SERVICIO DE ELECTRICIDAD A LA OFICINA REGIONAL NORTE,  CORRESPONDIENTE AL MES DE ABRIL  DEL 2023</t>
  </si>
  <si>
    <t>SERVICIOS E INSTALACIONES TECNICAS, S.R.L.</t>
  </si>
  <si>
    <t>SERVICIO DE PUBLICIDAD EN EL PROGRAMA "'PERFILES'", CORRESPONDIENTE AL MES DE ABRIL del 2023</t>
  </si>
  <si>
    <t>00001159</t>
  </si>
  <si>
    <t>SERVICIO DE FUMIGACIO OFICINA PRINCIPAL Y REGIONALES, CORESPONDIENTE AL MES DE ABRIL  DEL 2023</t>
  </si>
  <si>
    <t>OCP-FCR-00000769</t>
  </si>
  <si>
    <t>OFICINA DE  COORDINACION PRESIDENCIAL</t>
  </si>
  <si>
    <t>BOLETOS AEREOS Y LOS VIATICOS AL DR. SALVADOR RAMOS, DIRECTOR GENERAL Y AL DR. JUAN TORIBIO  ASESOR DE LA DIRECCION GENERAL DE LA ONAPI, QUIENES ASISTIERON A LA REUNION GENERAL SOBRE PROPIEDAD INTELECTUAL, INNOVACION Y EQUIDAD DE GENERO, LA MISMA FUE REALIZADA EN CIUDAD DE SAN JOSE, DE COSTA RICA, DEL 18 AL 22 DE ABRIL DEL  2023</t>
  </si>
  <si>
    <t>STUDIO MC2, S.R.L.</t>
  </si>
  <si>
    <t>SERVICIO DE PUBLICIDAD PROGRAMA  ''ESTAS SON LAS MAÑANITAS '' CORRESPONDIENTE AL MES DE FEBRERO  DEL 2023</t>
  </si>
  <si>
    <t>SERVICIO DE PUBLICIDAD PROGRAMA  ''ESTAS SON LAS MAÑANITAS '' CORRESPONDIENTE AL MES DE MARZO   DEL 2023</t>
  </si>
  <si>
    <t>CC202304055201528509</t>
  </si>
  <si>
    <t xml:space="preserve">SERVICIO DE INTERNET DE LA  OFICINA PRINCIPAL  CORRESPONDIENTE AL MES DE MARZO DEL 2023 PERIODO </t>
  </si>
  <si>
    <t>FS-4804630</t>
  </si>
  <si>
    <t>SERVICIO DE  AGUA Y ALCANTARILLADO CORRESPONDIENTE AL  MES DE DICIEMBRE DEL 2022</t>
  </si>
  <si>
    <t>FS-5035258</t>
  </si>
  <si>
    <t>SERVICIO DE  AGUA Y ALCANTARILLADO CORRESPONDIENTE AL  MES DE ENERO  DEL 2023</t>
  </si>
  <si>
    <t>FS-5265876</t>
  </si>
  <si>
    <t>SERVICIO DE  AGUA Y ALCANTARILLADO CORRESPONDIENTE AL MES DE FEBRERO DEL  2023</t>
  </si>
  <si>
    <t>FS-5496737</t>
  </si>
  <si>
    <t>SERVICIO DE  AGUA Y ALCANTARILLADO CORRESPONDIENTE AL  MES DE MARZO  DEL 2023</t>
  </si>
  <si>
    <t>FS-4804728</t>
  </si>
  <si>
    <t>FS-5035341</t>
  </si>
  <si>
    <t>FS-5265959</t>
  </si>
  <si>
    <t>FS-5496819</t>
  </si>
  <si>
    <t>FS-5727745</t>
  </si>
  <si>
    <t xml:space="preserve">SERVICIO DE  AGUA Y ALCANTARILLADO  DE POZO CORRESPONDIENTE AL  MES DE  DICIEMBRE  DEL 2022 </t>
  </si>
  <si>
    <t xml:space="preserve">SERVICIO DE  AGUA Y ALCANTARILLADO  DE POZO CORRESPONDIENTE CORRESPONMDIENTE AL  MES DE  ENERO  DEL 2023 </t>
  </si>
  <si>
    <t xml:space="preserve">SERVICIO DE  AGUA Y ALCANTARILLADO  DE POZO CORRESPONDIENTE AL  MES DE  FEBRERO DEL  2023 </t>
  </si>
  <si>
    <t xml:space="preserve">SERVICIO DE  AGUA Y ALCANTARILLADO  DE POZO CORRESPONDIENTE AL  MES DE  MARZO  DEL 2023 </t>
  </si>
  <si>
    <t xml:space="preserve">SERVICIO DE  AGUA Y ALCANTARILLADO  DE POZO CORRESPONDIENTE  AL  MES DE  ABRIL 2023 </t>
  </si>
  <si>
    <t>SERVICIO DE ALMUERZO A COLABORADORES DE ESTA INSTITUCION, CORRESPONDIENTE AL PERIODO 16 AL 30 DE ABRIL  DEL 2023</t>
  </si>
  <si>
    <t>004000</t>
  </si>
  <si>
    <t>AGENCIA DE VIAJES MILENA TOUR, S.R.L.</t>
  </si>
  <si>
    <t>SERVICIO DE SEGURO DE VIAJES PARA DOS COLABORADORES DE LA ONAPI, QUIENES VIAJARON A COSTA RICA DEL 18 AL 22 DE ABRIL DEL 2023</t>
  </si>
  <si>
    <t>CG-113195</t>
  </si>
  <si>
    <t>VIAMAR, S. A.</t>
  </si>
  <si>
    <t>SERVICIO DE PUBLICIDAD EN EL PROGRAMA ONAPI INFORMA, CORRESPONDIENTE AL MES DE ABRIL  DEL 2023</t>
  </si>
  <si>
    <t>SERVICIO DE MANTENIMIENTO DEL VEHICULO KIA SOLUTO AÑO 2021 DE ESTA INSTITUCION</t>
  </si>
  <si>
    <t>0000020320</t>
  </si>
  <si>
    <t>CAMARA DE COMERCIO Y PRODUCCION DE SANTIAGO, INC.</t>
  </si>
  <si>
    <t>SERVICIO DE  INSCRIPCION  PARA  PARTICIPACION DE DOS COLABORADORAS DE ESTA INSTITUCION EN EL PRIMER CONGRESO DE ARBITRAJE IMPARTIDO LOS DIAS 17 Y 18 DE MARZO DEL 2023, EN LA CIUDAD DE SANTIAGO DE LOS CABALLEROS</t>
  </si>
  <si>
    <t>B1500002319</t>
  </si>
  <si>
    <t>SERVICIO DE ALMUERZO CON TECNICOS DE GESTION DE CALIDAD PARA CONOCER ENCUESTAS DE SATISFACCION AL CLIENTE</t>
  </si>
  <si>
    <t>SERVICIO DE ALMUERZO PARA REUNION EN COORDINACION DE LABORES DE PROMOCION DE LA ONAPI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</si>
</sst>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#,##0.00"/>
    <numFmt numFmtId="165" formatCode="dd/mm/yyyy;@"/>
    <numFmt numFmtId="166" formatCode="0;[Red]0"/>
  </numFmts>
  <fonts count="23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rgb="FF000000"/>
      <name val="Segoe UI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3"/>
      <color theme="1"/>
      <name val="Times New Roman"/>
      <family val="1"/>
    </font>
    <font>
      <b/>
      <sz val="13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Arial"/>
      <family val="2"/>
    </font>
    <font>
      <b/>
      <sz val="14"/>
      <color theme="1"/>
      <name val="Times New Roman"/>
      <family val="1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28"/>
      <color theme="1"/>
      <name val="Times New Roman"/>
      <family val="1"/>
    </font>
    <font>
      <sz val="10"/>
      <name val="Times New Roman"/>
      <family val="1"/>
      <charset val="204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b/>
      <sz val="14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rgb="FF000000"/>
      <name val="Segoe UI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Protection="0">
      <alignment vertical="top" wrapText="1"/>
    </xf>
  </cellStyleXfs>
  <cellXfs count="91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Fill="1"/>
    <xf numFmtId="0" fontId="2" fillId="0" borderId="0" xfId="0" applyFont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39" fontId="2" fillId="0" borderId="0" xfId="0" applyNumberFormat="1" applyFont="1" applyBorder="1"/>
    <xf numFmtId="39" fontId="6" fillId="0" borderId="0" xfId="0" applyNumberFormat="1" applyFont="1" applyFill="1" applyBorder="1" applyAlignment="1">
      <alignment horizontal="center"/>
    </xf>
    <xf numFmtId="0" fontId="2" fillId="0" borderId="0" xfId="0" applyFont="1" applyFill="1"/>
    <xf numFmtId="0" fontId="7" fillId="2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/>
    </xf>
    <xf numFmtId="0" fontId="17" fillId="0" borderId="0" xfId="1" applyFont="1" applyFill="1" applyBorder="1" applyAlignment="1"/>
    <xf numFmtId="0" fontId="18" fillId="0" borderId="0" xfId="0" applyFont="1" applyFill="1" applyBorder="1" applyAlignment="1">
      <alignment horizontal="left" vertical="top"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/>
    <xf numFmtId="0" fontId="21" fillId="0" borderId="0" xfId="0" applyFont="1" applyFill="1" applyAlignment="1">
      <alignment horizontal="left" vertical="center" wrapText="1" indent="2"/>
    </xf>
    <xf numFmtId="0" fontId="21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/>
    <xf numFmtId="14" fontId="9" fillId="0" borderId="1" xfId="0" applyNumberFormat="1" applyFont="1" applyFill="1" applyBorder="1" applyAlignment="1">
      <alignment horizontal="left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wrapText="1"/>
    </xf>
    <xf numFmtId="164" fontId="9" fillId="0" borderId="1" xfId="0" applyNumberFormat="1" applyFont="1" applyFill="1" applyBorder="1" applyAlignment="1">
      <alignment wrapText="1"/>
    </xf>
    <xf numFmtId="164" fontId="9" fillId="0" borderId="0" xfId="0" applyNumberFormat="1" applyFont="1" applyFill="1" applyBorder="1" applyAlignment="1">
      <alignment wrapText="1"/>
    </xf>
    <xf numFmtId="39" fontId="1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64" fontId="9" fillId="0" borderId="1" xfId="0" applyNumberFormat="1" applyFont="1" applyFill="1" applyBorder="1" applyAlignment="1">
      <alignment horizontal="right" wrapText="1"/>
    </xf>
    <xf numFmtId="0" fontId="13" fillId="0" borderId="0" xfId="0" applyFont="1" applyFill="1"/>
    <xf numFmtId="14" fontId="9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center" wrapText="1"/>
    </xf>
    <xf numFmtId="164" fontId="10" fillId="0" borderId="0" xfId="0" applyNumberFormat="1" applyFont="1" applyFill="1" applyBorder="1"/>
    <xf numFmtId="39" fontId="8" fillId="0" borderId="0" xfId="0" applyNumberFormat="1" applyFont="1" applyFill="1" applyBorder="1"/>
    <xf numFmtId="0" fontId="8" fillId="0" borderId="0" xfId="0" applyFont="1" applyFill="1" applyBorder="1"/>
    <xf numFmtId="0" fontId="8" fillId="0" borderId="0" xfId="0" applyFont="1" applyFill="1"/>
    <xf numFmtId="0" fontId="2" fillId="0" borderId="0" xfId="0" applyFont="1" applyFill="1" applyBorder="1"/>
    <xf numFmtId="39" fontId="2" fillId="0" borderId="0" xfId="0" applyNumberFormat="1" applyFont="1" applyFill="1" applyBorder="1"/>
    <xf numFmtId="0" fontId="12" fillId="0" borderId="0" xfId="0" applyFont="1" applyFill="1"/>
    <xf numFmtId="0" fontId="4" fillId="0" borderId="0" xfId="0" applyFont="1" applyFill="1"/>
    <xf numFmtId="14" fontId="4" fillId="0" borderId="0" xfId="0" applyNumberFormat="1" applyFont="1" applyFill="1" applyBorder="1" applyAlignment="1">
      <alignment horizontal="center"/>
    </xf>
    <xf numFmtId="0" fontId="5" fillId="0" borderId="0" xfId="0" applyFont="1" applyFill="1"/>
    <xf numFmtId="0" fontId="11" fillId="0" borderId="0" xfId="0" applyFont="1" applyFill="1"/>
    <xf numFmtId="0" fontId="1" fillId="0" borderId="0" xfId="0" applyFont="1" applyFill="1"/>
    <xf numFmtId="0" fontId="1" fillId="0" borderId="0" xfId="0" applyFont="1" applyFill="1" applyBorder="1"/>
    <xf numFmtId="39" fontId="1" fillId="0" borderId="0" xfId="0" applyNumberFormat="1" applyFont="1" applyFill="1" applyBorder="1"/>
    <xf numFmtId="0" fontId="3" fillId="0" borderId="0" xfId="0" applyFont="1" applyFill="1" applyAlignment="1">
      <alignment horizontal="left" vertical="center" wrapText="1" indent="2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164" fontId="9" fillId="0" borderId="3" xfId="0" applyNumberFormat="1" applyFont="1" applyFill="1" applyBorder="1" applyAlignment="1">
      <alignment wrapText="1"/>
    </xf>
    <xf numFmtId="39" fontId="13" fillId="0" borderId="3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wrapText="1"/>
    </xf>
    <xf numFmtId="14" fontId="9" fillId="0" borderId="2" xfId="0" applyNumberFormat="1" applyFont="1" applyFill="1" applyBorder="1" applyAlignment="1">
      <alignment horizontal="left"/>
    </xf>
    <xf numFmtId="0" fontId="9" fillId="0" borderId="2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wrapText="1"/>
    </xf>
    <xf numFmtId="164" fontId="9" fillId="0" borderId="2" xfId="0" applyNumberFormat="1" applyFont="1" applyFill="1" applyBorder="1" applyAlignment="1">
      <alignment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top" wrapText="1"/>
    </xf>
    <xf numFmtId="9" fontId="7" fillId="3" borderId="1" xfId="0" applyNumberFormat="1" applyFont="1" applyFill="1" applyBorder="1" applyAlignment="1">
      <alignment horizontal="center" vertical="top"/>
    </xf>
    <xf numFmtId="165" fontId="8" fillId="3" borderId="4" xfId="0" applyNumberFormat="1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0" fontId="8" fillId="3" borderId="6" xfId="0" applyFont="1" applyFill="1" applyBorder="1" applyAlignment="1">
      <alignment horizontal="left"/>
    </xf>
    <xf numFmtId="14" fontId="10" fillId="3" borderId="6" xfId="0" applyNumberFormat="1" applyFont="1" applyFill="1" applyBorder="1" applyAlignment="1">
      <alignment horizontal="left" vertical="center"/>
    </xf>
    <xf numFmtId="14" fontId="8" fillId="3" borderId="6" xfId="0" applyNumberFormat="1" applyFont="1" applyFill="1" applyBorder="1" applyAlignment="1">
      <alignment horizontal="center" vertical="center"/>
    </xf>
    <xf numFmtId="14" fontId="10" fillId="3" borderId="7" xfId="0" applyNumberFormat="1" applyFont="1" applyFill="1" applyBorder="1" applyAlignment="1">
      <alignment horizontal="center" vertical="center"/>
    </xf>
    <xf numFmtId="14" fontId="8" fillId="3" borderId="7" xfId="0" applyNumberFormat="1" applyFont="1" applyFill="1" applyBorder="1" applyAlignment="1">
      <alignment horizontal="center" vertical="center"/>
    </xf>
    <xf numFmtId="164" fontId="10" fillId="3" borderId="8" xfId="0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4" fontId="10" fillId="0" borderId="0" xfId="0" applyNumberFormat="1" applyFont="1" applyFill="1" applyBorder="1" applyAlignment="1">
      <alignment horizontal="left" vertical="center"/>
    </xf>
    <xf numFmtId="14" fontId="8" fillId="0" borderId="0" xfId="0" applyNumberFormat="1" applyFont="1" applyFill="1" applyBorder="1" applyAlignment="1">
      <alignment horizontal="center" vertical="center"/>
    </xf>
    <xf numFmtId="14" fontId="1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vertical="center"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9" xfId="0" applyFont="1" applyFill="1" applyBorder="1"/>
    <xf numFmtId="166" fontId="22" fillId="0" borderId="10" xfId="0" applyNumberFormat="1" applyFont="1" applyFill="1" applyBorder="1" applyAlignment="1">
      <alignment horizontal="center"/>
    </xf>
    <xf numFmtId="0" fontId="9" fillId="0" borderId="9" xfId="0" applyFont="1" applyFill="1" applyBorder="1" applyAlignment="1">
      <alignment horizontal="left" wrapText="1"/>
    </xf>
    <xf numFmtId="0" fontId="9" fillId="0" borderId="9" xfId="0" applyFont="1" applyFill="1" applyBorder="1" applyAlignment="1">
      <alignment horizontal="left"/>
    </xf>
    <xf numFmtId="49" fontId="22" fillId="0" borderId="10" xfId="0" applyNumberFormat="1" applyFont="1" applyFill="1" applyBorder="1" applyAlignment="1">
      <alignment horizontal="center"/>
    </xf>
    <xf numFmtId="166" fontId="22" fillId="0" borderId="10" xfId="0" applyNumberFormat="1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0" fontId="9" fillId="0" borderId="9" xfId="0" applyFont="1" applyFill="1" applyBorder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267607</xdr:rowOff>
    </xdr:from>
    <xdr:ext cx="4615150" cy="1768929"/>
    <xdr:pic>
      <xdr:nvPicPr>
        <xdr:cNvPr id="5" name="4 Imagen" descr="C:\Users\a.pepin\Desktop\Documentos antiguos\Documentos recientes\LOGO ONAPI 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607"/>
          <a:ext cx="4615150" cy="176892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816428</xdr:colOff>
      <xdr:row>0</xdr:row>
      <xdr:rowOff>244929</xdr:rowOff>
    </xdr:from>
    <xdr:ext cx="4667250" cy="1823354"/>
    <xdr:pic>
      <xdr:nvPicPr>
        <xdr:cNvPr id="6" name="5 Imagen" descr="https://gabinetesocial.gob.do/wp-content/uploads/2020/08/Logo-presidencia.pn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76714" y="244929"/>
          <a:ext cx="4667250" cy="182335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K231"/>
  <sheetViews>
    <sheetView tabSelected="1" topLeftCell="A13" zoomScale="90" zoomScaleNormal="90" zoomScaleSheetLayoutView="70" workbookViewId="0">
      <selection activeCell="L84" sqref="L84:M84"/>
    </sheetView>
  </sheetViews>
  <sheetFormatPr baseColWidth="10" defaultRowHeight="23.25" x14ac:dyDescent="0.35"/>
  <cols>
    <col min="1" max="1" width="15.7109375" style="1" customWidth="1"/>
    <col min="2" max="2" width="23.7109375" style="1" customWidth="1"/>
    <col min="3" max="3" width="17.42578125" style="1" customWidth="1"/>
    <col min="4" max="4" width="55.42578125" style="1" customWidth="1"/>
    <col min="5" max="5" width="56.140625" style="1" customWidth="1"/>
    <col min="6" max="6" width="21.42578125" style="21" customWidth="1"/>
    <col min="7" max="7" width="18.7109375" style="1" hidden="1" customWidth="1"/>
    <col min="8" max="8" width="17.5703125" style="1" hidden="1" customWidth="1"/>
    <col min="9" max="9" width="16.42578125" style="1" hidden="1" customWidth="1"/>
    <col min="10" max="10" width="17.85546875" style="1" hidden="1" customWidth="1"/>
    <col min="11" max="11" width="19.7109375" style="1" customWidth="1"/>
    <col min="12" max="12" width="17.140625" style="1" customWidth="1"/>
    <col min="13" max="13" width="19.28515625" style="1" customWidth="1"/>
    <col min="14" max="14" width="22.140625" style="5" hidden="1" customWidth="1"/>
    <col min="15" max="15" width="18.42578125" style="8" customWidth="1"/>
    <col min="16" max="16" width="21.140625" style="5" customWidth="1"/>
    <col min="17" max="52" width="11.42578125" style="5"/>
    <col min="53" max="16384" width="11.42578125" style="1"/>
  </cols>
  <sheetData>
    <row r="1" spans="1:349" s="12" customFormat="1" x14ac:dyDescent="0.35">
      <c r="C1" s="1"/>
      <c r="D1" s="1"/>
      <c r="E1" s="10"/>
      <c r="F1" s="14"/>
    </row>
    <row r="2" spans="1:349" s="12" customFormat="1" x14ac:dyDescent="0.35">
      <c r="C2" s="1"/>
      <c r="D2" s="1"/>
      <c r="E2" s="10"/>
      <c r="F2" s="14"/>
    </row>
    <row r="3" spans="1:349" s="12" customFormat="1" x14ac:dyDescent="0.35">
      <c r="C3" s="1"/>
      <c r="D3" s="1"/>
      <c r="E3" s="16"/>
      <c r="F3" s="14"/>
    </row>
    <row r="4" spans="1:349" s="12" customFormat="1" x14ac:dyDescent="0.35">
      <c r="C4" s="1"/>
      <c r="D4" s="1"/>
      <c r="E4" s="10"/>
      <c r="F4" s="14"/>
    </row>
    <row r="5" spans="1:349" s="12" customFormat="1" x14ac:dyDescent="0.35">
      <c r="C5" s="1"/>
      <c r="D5" s="1"/>
      <c r="E5" s="10"/>
      <c r="F5" s="14"/>
    </row>
    <row r="6" spans="1:349" s="12" customFormat="1" x14ac:dyDescent="0.35">
      <c r="C6" s="1"/>
      <c r="D6" s="1"/>
      <c r="E6" s="10"/>
      <c r="F6" s="14"/>
    </row>
    <row r="7" spans="1:349" s="12" customFormat="1" x14ac:dyDescent="0.35">
      <c r="C7" s="1"/>
      <c r="D7" s="1"/>
      <c r="E7" s="10"/>
      <c r="F7" s="14"/>
    </row>
    <row r="8" spans="1:349" s="12" customFormat="1" ht="25.5" customHeight="1" x14ac:dyDescent="0.25">
      <c r="C8" s="13"/>
      <c r="D8" s="13"/>
      <c r="F8" s="14"/>
    </row>
    <row r="9" spans="1:349" s="12" customFormat="1" ht="33" customHeight="1" x14ac:dyDescent="0.45">
      <c r="B9" s="80" t="s">
        <v>21</v>
      </c>
      <c r="C9" s="80" t="s">
        <v>14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</row>
    <row r="10" spans="1:349" s="12" customFormat="1" ht="24" customHeight="1" x14ac:dyDescent="0.3">
      <c r="B10" s="81" t="s">
        <v>20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</row>
    <row r="11" spans="1:349" ht="21.75" customHeight="1" x14ac:dyDescent="0.35">
      <c r="A11" s="82" t="s">
        <v>19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349" ht="24.75" customHeight="1" x14ac:dyDescent="0.35">
      <c r="A12" s="82" t="s">
        <v>38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</row>
    <row r="13" spans="1:349" s="4" customFormat="1" ht="54" customHeight="1" x14ac:dyDescent="0.25">
      <c r="A13" s="61" t="s">
        <v>1</v>
      </c>
      <c r="B13" s="61" t="s">
        <v>3</v>
      </c>
      <c r="C13" s="61" t="s">
        <v>10</v>
      </c>
      <c r="D13" s="61" t="s">
        <v>0</v>
      </c>
      <c r="E13" s="62" t="s">
        <v>2</v>
      </c>
      <c r="F13" s="63" t="s">
        <v>11</v>
      </c>
      <c r="G13" s="64">
        <v>0.05</v>
      </c>
      <c r="H13" s="65">
        <v>0.18</v>
      </c>
      <c r="I13" s="65">
        <v>0.27</v>
      </c>
      <c r="J13" s="65" t="s">
        <v>13</v>
      </c>
      <c r="K13" s="61" t="s">
        <v>17</v>
      </c>
      <c r="L13" s="61" t="s">
        <v>16</v>
      </c>
      <c r="M13" s="61" t="s">
        <v>18</v>
      </c>
      <c r="N13" s="11" t="s">
        <v>15</v>
      </c>
      <c r="O13" s="9"/>
      <c r="P13" s="6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</row>
    <row r="14" spans="1:349" s="32" customFormat="1" ht="66.75" customHeight="1" x14ac:dyDescent="0.25">
      <c r="A14" s="22">
        <v>44963</v>
      </c>
      <c r="B14" s="23" t="s">
        <v>25</v>
      </c>
      <c r="C14" s="24" t="s">
        <v>39</v>
      </c>
      <c r="D14" s="83" t="s">
        <v>36</v>
      </c>
      <c r="E14" s="24" t="s">
        <v>185</v>
      </c>
      <c r="F14" s="84" t="s">
        <v>40</v>
      </c>
      <c r="G14" s="25"/>
      <c r="H14" s="25"/>
      <c r="I14" s="25"/>
      <c r="J14" s="25"/>
      <c r="K14" s="26">
        <v>59000</v>
      </c>
      <c r="L14" s="26">
        <v>5200</v>
      </c>
      <c r="M14" s="31">
        <f t="shared" ref="M14:M18" si="0">K14-L14</f>
        <v>53800</v>
      </c>
      <c r="N14" s="27">
        <f t="shared" ref="N14:N66" si="1">+K14-M14</f>
        <v>5200</v>
      </c>
      <c r="O14" s="28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  <c r="IV14" s="30"/>
      <c r="IW14" s="30"/>
      <c r="IX14" s="30"/>
      <c r="IY14" s="30"/>
      <c r="IZ14" s="30"/>
      <c r="JA14" s="30"/>
      <c r="JB14" s="30"/>
      <c r="JC14" s="30"/>
      <c r="JD14" s="30"/>
      <c r="JE14" s="30"/>
      <c r="JF14" s="30"/>
      <c r="JG14" s="30"/>
      <c r="JH14" s="30"/>
      <c r="JI14" s="30"/>
      <c r="JJ14" s="30"/>
      <c r="JK14" s="30"/>
      <c r="JL14" s="30"/>
      <c r="JM14" s="30"/>
      <c r="JN14" s="30"/>
      <c r="JO14" s="30"/>
      <c r="JP14" s="30"/>
      <c r="JQ14" s="30"/>
      <c r="JR14" s="30"/>
      <c r="JS14" s="30"/>
      <c r="JT14" s="30"/>
      <c r="JU14" s="30"/>
      <c r="JV14" s="30"/>
      <c r="JW14" s="30"/>
      <c r="JX14" s="30"/>
      <c r="JY14" s="30"/>
      <c r="JZ14" s="30"/>
      <c r="KA14" s="30"/>
      <c r="KB14" s="30"/>
      <c r="KC14" s="30"/>
      <c r="KD14" s="30"/>
      <c r="KE14" s="30"/>
      <c r="KF14" s="30"/>
      <c r="KG14" s="30"/>
      <c r="KH14" s="30"/>
      <c r="KI14" s="30"/>
      <c r="KJ14" s="30"/>
      <c r="KK14" s="30"/>
      <c r="KL14" s="30"/>
      <c r="KM14" s="30"/>
      <c r="KN14" s="30"/>
      <c r="KO14" s="30"/>
      <c r="KP14" s="30"/>
      <c r="KQ14" s="30"/>
      <c r="KR14" s="30"/>
      <c r="KS14" s="30"/>
      <c r="KT14" s="30"/>
      <c r="KU14" s="30"/>
      <c r="KV14" s="30"/>
      <c r="KW14" s="30"/>
      <c r="KX14" s="30"/>
      <c r="KY14" s="30"/>
      <c r="KZ14" s="30"/>
      <c r="LA14" s="30"/>
      <c r="LB14" s="30"/>
      <c r="LC14" s="30"/>
      <c r="LD14" s="30"/>
      <c r="LE14" s="30"/>
      <c r="LF14" s="30"/>
      <c r="LG14" s="30"/>
      <c r="LH14" s="30"/>
      <c r="LI14" s="30"/>
      <c r="LJ14" s="30"/>
      <c r="LK14" s="30"/>
      <c r="LL14" s="30"/>
      <c r="LM14" s="30"/>
      <c r="LN14" s="30"/>
      <c r="LO14" s="30"/>
      <c r="LP14" s="30"/>
      <c r="LQ14" s="30"/>
      <c r="LR14" s="30"/>
      <c r="LS14" s="30"/>
      <c r="LT14" s="30"/>
      <c r="LU14" s="30"/>
      <c r="LV14" s="30"/>
      <c r="LW14" s="30"/>
      <c r="LX14" s="30"/>
      <c r="LY14" s="30"/>
      <c r="LZ14" s="30"/>
      <c r="MA14" s="30"/>
      <c r="MB14" s="30"/>
      <c r="MC14" s="30"/>
      <c r="MD14" s="30"/>
      <c r="ME14" s="30"/>
      <c r="MF14" s="30"/>
      <c r="MG14" s="30"/>
      <c r="MH14" s="30"/>
      <c r="MI14" s="30"/>
      <c r="MJ14" s="30"/>
      <c r="MK14" s="30"/>
    </row>
    <row r="15" spans="1:349" s="32" customFormat="1" ht="49.5" customHeight="1" x14ac:dyDescent="0.25">
      <c r="A15" s="22">
        <v>44993</v>
      </c>
      <c r="B15" s="34" t="s">
        <v>186</v>
      </c>
      <c r="C15" s="24" t="s">
        <v>41</v>
      </c>
      <c r="D15" s="85" t="s">
        <v>187</v>
      </c>
      <c r="E15" s="24" t="s">
        <v>188</v>
      </c>
      <c r="F15" s="84" t="s">
        <v>42</v>
      </c>
      <c r="G15" s="25"/>
      <c r="H15" s="25"/>
      <c r="I15" s="25"/>
      <c r="J15" s="25"/>
      <c r="K15" s="60">
        <v>169890.5</v>
      </c>
      <c r="L15" s="60">
        <v>7198.75</v>
      </c>
      <c r="M15" s="31">
        <f t="shared" si="0"/>
        <v>162691.75</v>
      </c>
      <c r="N15" s="27"/>
      <c r="O15" s="28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  <c r="IV15" s="30"/>
      <c r="IW15" s="30"/>
      <c r="IX15" s="30"/>
      <c r="IY15" s="30"/>
      <c r="IZ15" s="30"/>
      <c r="JA15" s="30"/>
      <c r="JB15" s="30"/>
      <c r="JC15" s="30"/>
      <c r="JD15" s="30"/>
      <c r="JE15" s="30"/>
      <c r="JF15" s="30"/>
      <c r="JG15" s="30"/>
      <c r="JH15" s="30"/>
      <c r="JI15" s="30"/>
      <c r="JJ15" s="30"/>
      <c r="JK15" s="30"/>
      <c r="JL15" s="30"/>
      <c r="JM15" s="30"/>
      <c r="JN15" s="30"/>
      <c r="JO15" s="30"/>
      <c r="JP15" s="30"/>
      <c r="JQ15" s="30"/>
      <c r="JR15" s="30"/>
      <c r="JS15" s="30"/>
      <c r="JT15" s="30"/>
      <c r="JU15" s="30"/>
      <c r="JV15" s="30"/>
      <c r="JW15" s="30"/>
      <c r="JX15" s="30"/>
      <c r="JY15" s="30"/>
      <c r="JZ15" s="30"/>
      <c r="KA15" s="30"/>
      <c r="KB15" s="30"/>
      <c r="KC15" s="30"/>
      <c r="KD15" s="30"/>
      <c r="KE15" s="30"/>
      <c r="KF15" s="30"/>
      <c r="KG15" s="30"/>
      <c r="KH15" s="30"/>
      <c r="KI15" s="30"/>
      <c r="KJ15" s="30"/>
      <c r="KK15" s="30"/>
      <c r="KL15" s="30"/>
      <c r="KM15" s="30"/>
      <c r="KN15" s="30"/>
      <c r="KO15" s="30"/>
      <c r="KP15" s="30"/>
      <c r="KQ15" s="30"/>
      <c r="KR15" s="30"/>
      <c r="KS15" s="30"/>
      <c r="KT15" s="30"/>
      <c r="KU15" s="30"/>
      <c r="KV15" s="30"/>
      <c r="KW15" s="30"/>
      <c r="KX15" s="30"/>
      <c r="KY15" s="30"/>
      <c r="KZ15" s="30"/>
      <c r="LA15" s="30"/>
      <c r="LB15" s="30"/>
      <c r="LC15" s="30"/>
      <c r="LD15" s="30"/>
      <c r="LE15" s="30"/>
      <c r="LF15" s="30"/>
      <c r="LG15" s="30"/>
      <c r="LH15" s="30"/>
      <c r="LI15" s="30"/>
      <c r="LJ15" s="30"/>
      <c r="LK15" s="30"/>
      <c r="LL15" s="30"/>
      <c r="LM15" s="30"/>
      <c r="LN15" s="30"/>
      <c r="LO15" s="30"/>
      <c r="LP15" s="30"/>
      <c r="LQ15" s="30"/>
      <c r="LR15" s="30"/>
      <c r="LS15" s="30"/>
      <c r="LT15" s="30"/>
      <c r="LU15" s="30"/>
      <c r="LV15" s="30"/>
      <c r="LW15" s="30"/>
      <c r="LX15" s="30"/>
      <c r="LY15" s="30"/>
      <c r="LZ15" s="30"/>
      <c r="MA15" s="30"/>
      <c r="MB15" s="30"/>
      <c r="MC15" s="30"/>
      <c r="MD15" s="30"/>
      <c r="ME15" s="30"/>
      <c r="MF15" s="30"/>
      <c r="MG15" s="30"/>
      <c r="MH15" s="30"/>
      <c r="MI15" s="30"/>
      <c r="MJ15" s="30"/>
      <c r="MK15" s="30"/>
    </row>
    <row r="16" spans="1:349" s="30" customFormat="1" ht="29.25" x14ac:dyDescent="0.25">
      <c r="A16" s="22">
        <v>45005</v>
      </c>
      <c r="B16" s="23">
        <v>30644</v>
      </c>
      <c r="C16" s="24" t="s">
        <v>43</v>
      </c>
      <c r="D16" s="85" t="s">
        <v>189</v>
      </c>
      <c r="E16" s="24" t="s">
        <v>190</v>
      </c>
      <c r="F16" s="84" t="s">
        <v>44</v>
      </c>
      <c r="G16" s="25"/>
      <c r="H16" s="25"/>
      <c r="I16" s="25"/>
      <c r="J16" s="25"/>
      <c r="K16" s="60">
        <v>162499.99</v>
      </c>
      <c r="L16" s="60">
        <v>14322.04</v>
      </c>
      <c r="M16" s="31">
        <f t="shared" si="0"/>
        <v>148177.94999999998</v>
      </c>
      <c r="N16" s="27">
        <f t="shared" si="1"/>
        <v>14322.040000000008</v>
      </c>
      <c r="O16" s="28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</row>
    <row r="17" spans="1:52" s="30" customFormat="1" ht="15.75" x14ac:dyDescent="0.25">
      <c r="A17" s="22">
        <v>45001</v>
      </c>
      <c r="B17" s="23">
        <v>10206581</v>
      </c>
      <c r="C17" s="24" t="s">
        <v>45</v>
      </c>
      <c r="D17" s="85" t="s">
        <v>191</v>
      </c>
      <c r="E17" s="24" t="s">
        <v>192</v>
      </c>
      <c r="F17" s="84" t="s">
        <v>46</v>
      </c>
      <c r="G17" s="25"/>
      <c r="H17" s="25"/>
      <c r="I17" s="25"/>
      <c r="J17" s="25"/>
      <c r="K17" s="60">
        <v>91190.399999999994</v>
      </c>
      <c r="L17" s="60">
        <v>3864</v>
      </c>
      <c r="M17" s="31">
        <f t="shared" si="0"/>
        <v>87326.399999999994</v>
      </c>
      <c r="N17" s="27"/>
      <c r="O17" s="28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</row>
    <row r="18" spans="1:52" s="30" customFormat="1" ht="60" customHeight="1" x14ac:dyDescent="0.25">
      <c r="A18" s="22">
        <v>45005</v>
      </c>
      <c r="B18" s="34" t="s">
        <v>47</v>
      </c>
      <c r="C18" s="24" t="s">
        <v>48</v>
      </c>
      <c r="D18" s="86" t="s">
        <v>193</v>
      </c>
      <c r="E18" s="24" t="s">
        <v>194</v>
      </c>
      <c r="F18" s="87" t="s">
        <v>49</v>
      </c>
      <c r="G18" s="24"/>
      <c r="H18" s="24"/>
      <c r="I18" s="24"/>
      <c r="J18" s="24"/>
      <c r="K18" s="31">
        <v>24160.5</v>
      </c>
      <c r="L18" s="31">
        <v>2129.4</v>
      </c>
      <c r="M18" s="31">
        <f t="shared" si="0"/>
        <v>22031.1</v>
      </c>
      <c r="N18" s="27">
        <f t="shared" si="1"/>
        <v>2129.4000000000015</v>
      </c>
      <c r="O18" s="28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</row>
    <row r="19" spans="1:52" s="30" customFormat="1" ht="49.5" customHeight="1" x14ac:dyDescent="0.25">
      <c r="A19" s="22">
        <v>45005</v>
      </c>
      <c r="B19" s="23" t="s">
        <v>195</v>
      </c>
      <c r="C19" s="24" t="s">
        <v>50</v>
      </c>
      <c r="D19" s="86" t="s">
        <v>196</v>
      </c>
      <c r="E19" s="24" t="s">
        <v>197</v>
      </c>
      <c r="F19" s="87" t="s">
        <v>51</v>
      </c>
      <c r="G19" s="24"/>
      <c r="H19" s="24"/>
      <c r="I19" s="24"/>
      <c r="J19" s="24"/>
      <c r="K19" s="31">
        <v>147763.67000000001</v>
      </c>
      <c r="L19" s="31">
        <v>6407.58</v>
      </c>
      <c r="M19" s="31">
        <f>K19-L19</f>
        <v>141356.09000000003</v>
      </c>
      <c r="N19" s="27">
        <f t="shared" si="1"/>
        <v>6407.5799999999872</v>
      </c>
      <c r="O19" s="28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</row>
    <row r="20" spans="1:52" s="30" customFormat="1" ht="48.75" customHeight="1" x14ac:dyDescent="0.25">
      <c r="A20" s="22">
        <v>45000</v>
      </c>
      <c r="B20" s="23" t="s">
        <v>198</v>
      </c>
      <c r="C20" s="33" t="s">
        <v>52</v>
      </c>
      <c r="D20" s="86" t="s">
        <v>199</v>
      </c>
      <c r="E20" s="24" t="s">
        <v>200</v>
      </c>
      <c r="F20" s="84" t="s">
        <v>53</v>
      </c>
      <c r="G20" s="24"/>
      <c r="H20" s="24"/>
      <c r="I20" s="24"/>
      <c r="J20" s="24"/>
      <c r="K20" s="31">
        <v>10502</v>
      </c>
      <c r="L20" s="31">
        <v>445</v>
      </c>
      <c r="M20" s="31">
        <f t="shared" ref="M20:M83" si="2">K20-L20</f>
        <v>10057</v>
      </c>
      <c r="N20" s="27">
        <f t="shared" si="1"/>
        <v>445</v>
      </c>
      <c r="O20" s="28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</row>
    <row r="21" spans="1:52" s="30" customFormat="1" ht="52.5" customHeight="1" x14ac:dyDescent="0.25">
      <c r="A21" s="22">
        <v>45002</v>
      </c>
      <c r="B21" s="23">
        <v>2700435747</v>
      </c>
      <c r="C21" s="33" t="s">
        <v>54</v>
      </c>
      <c r="D21" s="86" t="s">
        <v>201</v>
      </c>
      <c r="E21" s="24" t="s">
        <v>202</v>
      </c>
      <c r="F21" s="84" t="s">
        <v>55</v>
      </c>
      <c r="G21" s="24"/>
      <c r="H21" s="24"/>
      <c r="I21" s="24"/>
      <c r="J21" s="24"/>
      <c r="K21" s="31">
        <v>16921.93</v>
      </c>
      <c r="L21" s="31">
        <v>924.25</v>
      </c>
      <c r="M21" s="31">
        <f t="shared" si="2"/>
        <v>15997.68</v>
      </c>
      <c r="N21" s="27">
        <f t="shared" si="1"/>
        <v>924.25</v>
      </c>
      <c r="O21" s="28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</row>
    <row r="22" spans="1:52" s="30" customFormat="1" ht="48" customHeight="1" x14ac:dyDescent="0.25">
      <c r="A22" s="22">
        <v>45002</v>
      </c>
      <c r="B22" s="23">
        <v>2700435750</v>
      </c>
      <c r="C22" s="24" t="s">
        <v>56</v>
      </c>
      <c r="D22" s="86" t="s">
        <v>201</v>
      </c>
      <c r="E22" s="24" t="s">
        <v>203</v>
      </c>
      <c r="F22" s="84" t="s">
        <v>55</v>
      </c>
      <c r="G22" s="25"/>
      <c r="H22" s="25"/>
      <c r="I22" s="25"/>
      <c r="J22" s="25"/>
      <c r="K22" s="26">
        <v>52697.01</v>
      </c>
      <c r="L22" s="26">
        <v>2908.91</v>
      </c>
      <c r="M22" s="31">
        <f t="shared" si="2"/>
        <v>49788.100000000006</v>
      </c>
      <c r="N22" s="27">
        <f t="shared" si="1"/>
        <v>2908.9099999999962</v>
      </c>
      <c r="O22" s="28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</row>
    <row r="23" spans="1:52" s="30" customFormat="1" ht="63" customHeight="1" x14ac:dyDescent="0.25">
      <c r="A23" s="22">
        <v>44971</v>
      </c>
      <c r="B23" s="34" t="s">
        <v>25</v>
      </c>
      <c r="C23" s="24" t="s">
        <v>57</v>
      </c>
      <c r="D23" s="86" t="s">
        <v>58</v>
      </c>
      <c r="E23" s="24" t="s">
        <v>59</v>
      </c>
      <c r="F23" s="87" t="s">
        <v>60</v>
      </c>
      <c r="G23" s="25"/>
      <c r="H23" s="25"/>
      <c r="I23" s="25"/>
      <c r="J23" s="25"/>
      <c r="K23" s="26">
        <v>25337.4</v>
      </c>
      <c r="L23" s="26">
        <v>1073.6199999999999</v>
      </c>
      <c r="M23" s="31">
        <f t="shared" si="2"/>
        <v>24263.780000000002</v>
      </c>
      <c r="N23" s="27">
        <f t="shared" si="1"/>
        <v>1073.619999999999</v>
      </c>
      <c r="O23" s="28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</row>
    <row r="24" spans="1:52" s="30" customFormat="1" ht="78" customHeight="1" x14ac:dyDescent="0.25">
      <c r="A24" s="22">
        <v>45020</v>
      </c>
      <c r="B24" s="34" t="s">
        <v>25</v>
      </c>
      <c r="C24" s="24" t="s">
        <v>61</v>
      </c>
      <c r="D24" s="86" t="s">
        <v>204</v>
      </c>
      <c r="E24" s="24" t="s">
        <v>205</v>
      </c>
      <c r="F24" s="84" t="s">
        <v>62</v>
      </c>
      <c r="G24" s="24"/>
      <c r="H24" s="24"/>
      <c r="I24" s="24"/>
      <c r="J24" s="24"/>
      <c r="K24" s="31">
        <v>5923.66</v>
      </c>
      <c r="L24" s="31">
        <v>350.63</v>
      </c>
      <c r="M24" s="31">
        <f t="shared" si="2"/>
        <v>5573.03</v>
      </c>
      <c r="N24" s="27">
        <f t="shared" si="1"/>
        <v>350.63000000000011</v>
      </c>
      <c r="O24" s="28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</row>
    <row r="25" spans="1:52" s="30" customFormat="1" ht="63" customHeight="1" x14ac:dyDescent="0.25">
      <c r="A25" s="22">
        <v>45037</v>
      </c>
      <c r="B25" s="23" t="s">
        <v>25</v>
      </c>
      <c r="C25" s="24" t="s">
        <v>63</v>
      </c>
      <c r="D25" s="85" t="s">
        <v>23</v>
      </c>
      <c r="E25" s="24" t="s">
        <v>206</v>
      </c>
      <c r="F25" s="84" t="s">
        <v>64</v>
      </c>
      <c r="G25" s="24"/>
      <c r="H25" s="24"/>
      <c r="I25" s="24"/>
      <c r="J25" s="24"/>
      <c r="K25" s="26">
        <v>59000</v>
      </c>
      <c r="L25" s="26">
        <v>11500</v>
      </c>
      <c r="M25" s="31">
        <f t="shared" si="2"/>
        <v>47500</v>
      </c>
      <c r="N25" s="27">
        <f t="shared" si="1"/>
        <v>11500</v>
      </c>
      <c r="O25" s="28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</row>
    <row r="26" spans="1:52" s="30" customFormat="1" ht="73.5" customHeight="1" x14ac:dyDescent="0.25">
      <c r="A26" s="22">
        <v>45033</v>
      </c>
      <c r="B26" s="23" t="s">
        <v>25</v>
      </c>
      <c r="C26" s="24" t="s">
        <v>65</v>
      </c>
      <c r="D26" s="86" t="s">
        <v>66</v>
      </c>
      <c r="E26" s="24" t="s">
        <v>207</v>
      </c>
      <c r="F26" s="84" t="s">
        <v>67</v>
      </c>
      <c r="G26" s="25"/>
      <c r="H26" s="25"/>
      <c r="I26" s="25"/>
      <c r="J26" s="25"/>
      <c r="K26" s="26">
        <v>59000</v>
      </c>
      <c r="L26" s="26">
        <v>11500</v>
      </c>
      <c r="M26" s="31">
        <f t="shared" si="2"/>
        <v>47500</v>
      </c>
      <c r="N26" s="27">
        <f t="shared" si="1"/>
        <v>11500</v>
      </c>
      <c r="O26" s="28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</row>
    <row r="27" spans="1:52" s="30" customFormat="1" ht="59.25" customHeight="1" x14ac:dyDescent="0.25">
      <c r="A27" s="22">
        <v>45016</v>
      </c>
      <c r="B27" s="23">
        <v>62</v>
      </c>
      <c r="C27" s="24" t="s">
        <v>68</v>
      </c>
      <c r="D27" s="83" t="s">
        <v>26</v>
      </c>
      <c r="E27" s="24" t="s">
        <v>208</v>
      </c>
      <c r="F27" s="84" t="s">
        <v>69</v>
      </c>
      <c r="G27" s="24"/>
      <c r="H27" s="24"/>
      <c r="I27" s="24"/>
      <c r="J27" s="24"/>
      <c r="K27" s="31">
        <v>56088.89</v>
      </c>
      <c r="L27" s="31">
        <v>10932.59</v>
      </c>
      <c r="M27" s="31">
        <f t="shared" si="2"/>
        <v>45156.3</v>
      </c>
      <c r="N27" s="27">
        <f t="shared" si="1"/>
        <v>10932.589999999997</v>
      </c>
      <c r="O27" s="28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</row>
    <row r="28" spans="1:52" s="30" customFormat="1" ht="65.25" customHeight="1" x14ac:dyDescent="0.25">
      <c r="A28" s="22">
        <v>45034</v>
      </c>
      <c r="B28" s="23" t="s">
        <v>25</v>
      </c>
      <c r="C28" s="24" t="s">
        <v>70</v>
      </c>
      <c r="D28" s="86" t="s">
        <v>22</v>
      </c>
      <c r="E28" s="24" t="s">
        <v>209</v>
      </c>
      <c r="F28" s="84" t="s">
        <v>71</v>
      </c>
      <c r="G28" s="24"/>
      <c r="H28" s="24"/>
      <c r="I28" s="24"/>
      <c r="J28" s="24"/>
      <c r="K28" s="31">
        <v>130421.06</v>
      </c>
      <c r="L28" s="31">
        <v>25421.06</v>
      </c>
      <c r="M28" s="31">
        <f t="shared" si="2"/>
        <v>105000</v>
      </c>
      <c r="N28" s="27">
        <f t="shared" si="1"/>
        <v>25421.059999999998</v>
      </c>
      <c r="O28" s="28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</row>
    <row r="29" spans="1:52" s="30" customFormat="1" ht="75" customHeight="1" x14ac:dyDescent="0.25">
      <c r="A29" s="22">
        <v>44931</v>
      </c>
      <c r="B29" s="23" t="s">
        <v>72</v>
      </c>
      <c r="C29" s="24" t="s">
        <v>73</v>
      </c>
      <c r="D29" s="85" t="s">
        <v>210</v>
      </c>
      <c r="E29" s="24" t="s">
        <v>211</v>
      </c>
      <c r="F29" s="84" t="s">
        <v>74</v>
      </c>
      <c r="G29" s="25"/>
      <c r="H29" s="25"/>
      <c r="I29" s="25"/>
      <c r="J29" s="25"/>
      <c r="K29" s="26">
        <v>1243.79</v>
      </c>
      <c r="L29" s="26">
        <v>42.66</v>
      </c>
      <c r="M29" s="31">
        <f t="shared" si="2"/>
        <v>1201.1299999999999</v>
      </c>
      <c r="N29" s="27">
        <f t="shared" si="1"/>
        <v>42.660000000000082</v>
      </c>
      <c r="O29" s="28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</row>
    <row r="30" spans="1:52" s="30" customFormat="1" ht="92.25" customHeight="1" x14ac:dyDescent="0.25">
      <c r="A30" s="22">
        <v>44962</v>
      </c>
      <c r="B30" s="23" t="s">
        <v>75</v>
      </c>
      <c r="C30" s="24" t="s">
        <v>76</v>
      </c>
      <c r="D30" s="85" t="s">
        <v>210</v>
      </c>
      <c r="E30" s="24" t="s">
        <v>212</v>
      </c>
      <c r="F30" s="84" t="s">
        <v>74</v>
      </c>
      <c r="G30" s="25"/>
      <c r="H30" s="25"/>
      <c r="I30" s="25"/>
      <c r="J30" s="25"/>
      <c r="K30" s="26">
        <v>1101.43</v>
      </c>
      <c r="L30" s="26">
        <v>48.69</v>
      </c>
      <c r="M30" s="31">
        <f t="shared" si="2"/>
        <v>1052.74</v>
      </c>
      <c r="N30" s="27">
        <f t="shared" si="1"/>
        <v>48.690000000000055</v>
      </c>
      <c r="O30" s="28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</row>
    <row r="31" spans="1:52" s="30" customFormat="1" ht="50.25" customHeight="1" x14ac:dyDescent="0.25">
      <c r="A31" s="22">
        <v>44990</v>
      </c>
      <c r="B31" s="23" t="s">
        <v>77</v>
      </c>
      <c r="C31" s="24" t="s">
        <v>78</v>
      </c>
      <c r="D31" s="85" t="s">
        <v>210</v>
      </c>
      <c r="E31" s="24" t="s">
        <v>213</v>
      </c>
      <c r="F31" s="84" t="s">
        <v>74</v>
      </c>
      <c r="G31" s="25"/>
      <c r="H31" s="25"/>
      <c r="I31" s="25"/>
      <c r="J31" s="25"/>
      <c r="K31" s="60">
        <v>1159.93</v>
      </c>
      <c r="L31" s="60">
        <v>45.14</v>
      </c>
      <c r="M31" s="31">
        <f t="shared" si="2"/>
        <v>1114.79</v>
      </c>
      <c r="N31" s="27">
        <f t="shared" si="1"/>
        <v>45.1400000000001</v>
      </c>
      <c r="O31" s="28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</row>
    <row r="32" spans="1:52" s="30" customFormat="1" ht="63" customHeight="1" x14ac:dyDescent="0.25">
      <c r="A32" s="22">
        <v>45042</v>
      </c>
      <c r="B32" s="34" t="s">
        <v>214</v>
      </c>
      <c r="C32" s="24" t="s">
        <v>79</v>
      </c>
      <c r="D32" s="85" t="s">
        <v>32</v>
      </c>
      <c r="E32" s="24" t="s">
        <v>215</v>
      </c>
      <c r="F32" s="84" t="s">
        <v>80</v>
      </c>
      <c r="G32" s="25"/>
      <c r="H32" s="25"/>
      <c r="I32" s="25"/>
      <c r="J32" s="25"/>
      <c r="K32" s="26">
        <v>281423</v>
      </c>
      <c r="L32" s="26">
        <v>0</v>
      </c>
      <c r="M32" s="31">
        <f t="shared" si="2"/>
        <v>281423</v>
      </c>
      <c r="N32" s="27">
        <f t="shared" ref="N32:N35" si="3">+K32-M32</f>
        <v>0</v>
      </c>
      <c r="O32" s="28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</row>
    <row r="33" spans="1:52" s="30" customFormat="1" ht="76.5" customHeight="1" x14ac:dyDescent="0.25">
      <c r="A33" s="22">
        <v>45033</v>
      </c>
      <c r="B33" s="34" t="s">
        <v>81</v>
      </c>
      <c r="C33" s="24" t="s">
        <v>82</v>
      </c>
      <c r="D33" s="83" t="s">
        <v>31</v>
      </c>
      <c r="E33" s="24" t="s">
        <v>216</v>
      </c>
      <c r="F33" s="87" t="s">
        <v>83</v>
      </c>
      <c r="G33" s="25"/>
      <c r="H33" s="25"/>
      <c r="I33" s="25"/>
      <c r="J33" s="25"/>
      <c r="K33" s="26">
        <v>695820.03</v>
      </c>
      <c r="L33" s="26">
        <v>29483.9</v>
      </c>
      <c r="M33" s="31">
        <f t="shared" si="2"/>
        <v>666336.13</v>
      </c>
      <c r="N33" s="27">
        <f t="shared" si="3"/>
        <v>29483.900000000023</v>
      </c>
      <c r="O33" s="28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</row>
    <row r="34" spans="1:52" s="30" customFormat="1" ht="67.5" customHeight="1" x14ac:dyDescent="0.25">
      <c r="A34" s="22">
        <v>45016</v>
      </c>
      <c r="B34" s="23">
        <v>80778</v>
      </c>
      <c r="C34" s="24" t="s">
        <v>84</v>
      </c>
      <c r="D34" s="83" t="s">
        <v>29</v>
      </c>
      <c r="E34" s="24" t="s">
        <v>217</v>
      </c>
      <c r="F34" s="84" t="s">
        <v>85</v>
      </c>
      <c r="G34" s="25"/>
      <c r="H34" s="25"/>
      <c r="I34" s="25"/>
      <c r="J34" s="25"/>
      <c r="K34" s="26">
        <v>580000</v>
      </c>
      <c r="L34" s="26">
        <v>29000</v>
      </c>
      <c r="M34" s="31">
        <f t="shared" si="2"/>
        <v>551000</v>
      </c>
      <c r="N34" s="27">
        <f t="shared" si="3"/>
        <v>29000</v>
      </c>
      <c r="O34" s="28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</row>
    <row r="35" spans="1:52" s="30" customFormat="1" ht="59.25" customHeight="1" x14ac:dyDescent="0.25">
      <c r="A35" s="22">
        <v>45032</v>
      </c>
      <c r="B35" s="23">
        <v>80805</v>
      </c>
      <c r="C35" s="24" t="s">
        <v>86</v>
      </c>
      <c r="D35" s="83" t="s">
        <v>29</v>
      </c>
      <c r="E35" s="24" t="s">
        <v>218</v>
      </c>
      <c r="F35" s="84" t="s">
        <v>87</v>
      </c>
      <c r="G35" s="25"/>
      <c r="H35" s="25"/>
      <c r="I35" s="25"/>
      <c r="J35" s="25"/>
      <c r="K35" s="26">
        <v>580000</v>
      </c>
      <c r="L35" s="26">
        <v>29000</v>
      </c>
      <c r="M35" s="31">
        <f t="shared" si="2"/>
        <v>551000</v>
      </c>
      <c r="N35" s="27">
        <f t="shared" si="3"/>
        <v>29000</v>
      </c>
      <c r="O35" s="28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</row>
    <row r="36" spans="1:52" s="30" customFormat="1" ht="62.25" customHeight="1" x14ac:dyDescent="0.25">
      <c r="A36" s="22">
        <v>44954</v>
      </c>
      <c r="B36" s="23">
        <v>171</v>
      </c>
      <c r="C36" s="24" t="s">
        <v>88</v>
      </c>
      <c r="D36" s="83" t="s">
        <v>219</v>
      </c>
      <c r="E36" s="24" t="s">
        <v>220</v>
      </c>
      <c r="F36" s="84" t="s">
        <v>89</v>
      </c>
      <c r="G36" s="25"/>
      <c r="H36" s="25"/>
      <c r="I36" s="25"/>
      <c r="J36" s="25"/>
      <c r="K36" s="26">
        <v>97267.87</v>
      </c>
      <c r="L36" s="26">
        <v>3776.13</v>
      </c>
      <c r="M36" s="31">
        <f t="shared" si="2"/>
        <v>93491.739999999991</v>
      </c>
      <c r="N36" s="27">
        <f t="shared" si="1"/>
        <v>3776.1300000000047</v>
      </c>
      <c r="O36" s="28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</row>
    <row r="37" spans="1:52" s="30" customFormat="1" ht="47.25" customHeight="1" x14ac:dyDescent="0.25">
      <c r="A37" s="22">
        <v>44985</v>
      </c>
      <c r="B37" s="34" t="s">
        <v>90</v>
      </c>
      <c r="C37" s="24" t="s">
        <v>91</v>
      </c>
      <c r="D37" s="83" t="s">
        <v>219</v>
      </c>
      <c r="E37" s="24" t="s">
        <v>221</v>
      </c>
      <c r="F37" s="84" t="s">
        <v>92</v>
      </c>
      <c r="G37" s="25"/>
      <c r="H37" s="25"/>
      <c r="I37" s="25"/>
      <c r="J37" s="25"/>
      <c r="K37" s="26">
        <v>96252.58</v>
      </c>
      <c r="L37" s="26">
        <v>3736.64</v>
      </c>
      <c r="M37" s="31">
        <f t="shared" si="2"/>
        <v>92515.94</v>
      </c>
      <c r="N37" s="27">
        <f t="shared" si="1"/>
        <v>3736.6399999999994</v>
      </c>
      <c r="O37" s="28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</row>
    <row r="38" spans="1:52" s="30" customFormat="1" ht="47.25" customHeight="1" x14ac:dyDescent="0.25">
      <c r="A38" s="22">
        <v>45013</v>
      </c>
      <c r="B38" s="34" t="s">
        <v>93</v>
      </c>
      <c r="C38" s="24" t="s">
        <v>94</v>
      </c>
      <c r="D38" s="83" t="s">
        <v>219</v>
      </c>
      <c r="E38" s="24" t="s">
        <v>222</v>
      </c>
      <c r="F38" s="84" t="s">
        <v>95</v>
      </c>
      <c r="G38" s="25"/>
      <c r="H38" s="25"/>
      <c r="I38" s="25"/>
      <c r="J38" s="25"/>
      <c r="K38" s="26">
        <v>97169.59</v>
      </c>
      <c r="L38" s="26">
        <v>3771.91</v>
      </c>
      <c r="M38" s="31">
        <f t="shared" si="2"/>
        <v>93397.68</v>
      </c>
      <c r="N38" s="27">
        <f t="shared" si="1"/>
        <v>3771.9100000000035</v>
      </c>
      <c r="O38" s="28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</row>
    <row r="39" spans="1:52" s="30" customFormat="1" ht="66.75" customHeight="1" x14ac:dyDescent="0.25">
      <c r="A39" s="22">
        <v>45017</v>
      </c>
      <c r="B39" s="34" t="s">
        <v>96</v>
      </c>
      <c r="C39" s="24" t="s">
        <v>34</v>
      </c>
      <c r="D39" s="83" t="s">
        <v>24</v>
      </c>
      <c r="E39" s="24" t="s">
        <v>223</v>
      </c>
      <c r="F39" s="84" t="s">
        <v>97</v>
      </c>
      <c r="G39" s="25"/>
      <c r="H39" s="25"/>
      <c r="I39" s="25"/>
      <c r="J39" s="25"/>
      <c r="K39" s="26">
        <v>79375.649999999994</v>
      </c>
      <c r="L39" s="26">
        <v>0</v>
      </c>
      <c r="M39" s="31">
        <f t="shared" si="2"/>
        <v>79375.649999999994</v>
      </c>
      <c r="N39" s="27">
        <f t="shared" si="1"/>
        <v>0</v>
      </c>
      <c r="O39" s="28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</row>
    <row r="40" spans="1:52" s="30" customFormat="1" ht="58.5" customHeight="1" x14ac:dyDescent="0.25">
      <c r="A40" s="22">
        <v>45040</v>
      </c>
      <c r="B40" s="34" t="s">
        <v>98</v>
      </c>
      <c r="C40" s="24" t="s">
        <v>99</v>
      </c>
      <c r="D40" s="83" t="s">
        <v>27</v>
      </c>
      <c r="E40" s="25" t="s">
        <v>224</v>
      </c>
      <c r="F40" s="84" t="s">
        <v>100</v>
      </c>
      <c r="G40" s="25"/>
      <c r="H40" s="25"/>
      <c r="I40" s="25"/>
      <c r="J40" s="25"/>
      <c r="K40" s="26">
        <v>95000.01</v>
      </c>
      <c r="L40" s="26">
        <v>8372.89</v>
      </c>
      <c r="M40" s="31">
        <f t="shared" si="2"/>
        <v>86627.12</v>
      </c>
      <c r="N40" s="27">
        <f t="shared" si="1"/>
        <v>8372.89</v>
      </c>
      <c r="O40" s="28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</row>
    <row r="41" spans="1:52" s="30" customFormat="1" ht="63" customHeight="1" x14ac:dyDescent="0.25">
      <c r="A41" s="22">
        <v>44970</v>
      </c>
      <c r="B41" s="34" t="s">
        <v>101</v>
      </c>
      <c r="C41" s="24" t="s">
        <v>102</v>
      </c>
      <c r="D41" s="83" t="s">
        <v>225</v>
      </c>
      <c r="E41" s="24" t="s">
        <v>226</v>
      </c>
      <c r="F41" s="84" t="s">
        <v>103</v>
      </c>
      <c r="G41" s="25"/>
      <c r="H41" s="25"/>
      <c r="I41" s="25"/>
      <c r="J41" s="25"/>
      <c r="K41" s="26">
        <v>408614.51</v>
      </c>
      <c r="L41" s="26">
        <v>17314.18</v>
      </c>
      <c r="M41" s="31">
        <f t="shared" si="2"/>
        <v>391300.33</v>
      </c>
      <c r="N41" s="27">
        <f t="shared" si="1"/>
        <v>17314.179999999993</v>
      </c>
      <c r="O41" s="28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</row>
    <row r="42" spans="1:52" s="56" customFormat="1" ht="76.5" customHeight="1" x14ac:dyDescent="0.25">
      <c r="A42" s="22">
        <v>45028</v>
      </c>
      <c r="B42" s="34" t="s">
        <v>227</v>
      </c>
      <c r="C42" s="24" t="s">
        <v>104</v>
      </c>
      <c r="D42" s="83" t="s">
        <v>228</v>
      </c>
      <c r="E42" s="24" t="s">
        <v>229</v>
      </c>
      <c r="F42" s="84" t="s">
        <v>105</v>
      </c>
      <c r="G42" s="25"/>
      <c r="H42" s="25"/>
      <c r="I42" s="25"/>
      <c r="J42" s="25"/>
      <c r="K42" s="26">
        <v>50598.02</v>
      </c>
      <c r="L42" s="26">
        <v>2143.9899999999998</v>
      </c>
      <c r="M42" s="31">
        <f t="shared" si="2"/>
        <v>48454.03</v>
      </c>
      <c r="N42" s="54">
        <f t="shared" si="1"/>
        <v>2143.989999999998</v>
      </c>
      <c r="O42" s="55"/>
    </row>
    <row r="43" spans="1:52" s="30" customFormat="1" ht="53.25" customHeight="1" x14ac:dyDescent="0.25">
      <c r="A43" s="22">
        <v>45001</v>
      </c>
      <c r="B43" s="23" t="s">
        <v>230</v>
      </c>
      <c r="C43" s="24" t="s">
        <v>106</v>
      </c>
      <c r="D43" s="83" t="s">
        <v>231</v>
      </c>
      <c r="E43" s="24" t="s">
        <v>232</v>
      </c>
      <c r="F43" s="84" t="s">
        <v>107</v>
      </c>
      <c r="G43" s="25"/>
      <c r="H43" s="25"/>
      <c r="I43" s="25"/>
      <c r="J43" s="25"/>
      <c r="K43" s="26">
        <v>47753.36</v>
      </c>
      <c r="L43" s="26">
        <v>2052.7399999999998</v>
      </c>
      <c r="M43" s="31">
        <f t="shared" si="2"/>
        <v>45700.62</v>
      </c>
      <c r="N43" s="27">
        <f t="shared" si="1"/>
        <v>2052.739999999998</v>
      </c>
      <c r="O43" s="28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</row>
    <row r="44" spans="1:52" s="30" customFormat="1" ht="51" customHeight="1" x14ac:dyDescent="0.25">
      <c r="A44" s="22">
        <v>45029</v>
      </c>
      <c r="B44" s="23">
        <v>1099</v>
      </c>
      <c r="C44" s="24" t="s">
        <v>108</v>
      </c>
      <c r="D44" s="83" t="s">
        <v>233</v>
      </c>
      <c r="E44" s="25" t="s">
        <v>234</v>
      </c>
      <c r="F44" s="84" t="s">
        <v>109</v>
      </c>
      <c r="G44" s="25"/>
      <c r="H44" s="25"/>
      <c r="I44" s="25"/>
      <c r="J44" s="25"/>
      <c r="K44" s="26">
        <v>45135</v>
      </c>
      <c r="L44" s="26">
        <v>1912.5</v>
      </c>
      <c r="M44" s="31">
        <f t="shared" si="2"/>
        <v>43222.5</v>
      </c>
      <c r="N44" s="27">
        <f t="shared" si="1"/>
        <v>1912.5</v>
      </c>
      <c r="O44" s="28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</row>
    <row r="45" spans="1:52" s="30" customFormat="1" ht="81" customHeight="1" x14ac:dyDescent="0.25">
      <c r="A45" s="22">
        <v>45051</v>
      </c>
      <c r="B45" s="23" t="s">
        <v>110</v>
      </c>
      <c r="C45" s="24" t="s">
        <v>111</v>
      </c>
      <c r="D45" s="85" t="s">
        <v>210</v>
      </c>
      <c r="E45" s="24" t="s">
        <v>235</v>
      </c>
      <c r="F45" s="84" t="s">
        <v>112</v>
      </c>
      <c r="G45" s="25"/>
      <c r="H45" s="25"/>
      <c r="I45" s="25"/>
      <c r="J45" s="25"/>
      <c r="K45" s="26">
        <v>145533.48000000001</v>
      </c>
      <c r="L45" s="26">
        <v>5599.98</v>
      </c>
      <c r="M45" s="31">
        <f t="shared" si="2"/>
        <v>139933.5</v>
      </c>
      <c r="N45" s="27">
        <f t="shared" si="1"/>
        <v>5599.9800000000105</v>
      </c>
      <c r="O45" s="28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</row>
    <row r="46" spans="1:52" s="30" customFormat="1" ht="83.25" customHeight="1" x14ac:dyDescent="0.25">
      <c r="A46" s="22">
        <v>44929</v>
      </c>
      <c r="B46" s="23">
        <v>32709849</v>
      </c>
      <c r="C46" s="24" t="s">
        <v>113</v>
      </c>
      <c r="D46" s="83" t="s">
        <v>114</v>
      </c>
      <c r="E46" s="25" t="s">
        <v>236</v>
      </c>
      <c r="F46" s="84" t="s">
        <v>115</v>
      </c>
      <c r="G46" s="25"/>
      <c r="H46" s="25"/>
      <c r="I46" s="25"/>
      <c r="J46" s="25"/>
      <c r="K46" s="26">
        <v>9600</v>
      </c>
      <c r="L46" s="26">
        <v>0</v>
      </c>
      <c r="M46" s="31">
        <f t="shared" si="2"/>
        <v>9600</v>
      </c>
      <c r="N46" s="27">
        <f t="shared" si="1"/>
        <v>0</v>
      </c>
      <c r="O46" s="28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</row>
    <row r="47" spans="1:52" s="30" customFormat="1" ht="63" customHeight="1" x14ac:dyDescent="0.25">
      <c r="A47" s="22">
        <v>44958</v>
      </c>
      <c r="B47" s="23">
        <v>32860593</v>
      </c>
      <c r="C47" s="24" t="s">
        <v>116</v>
      </c>
      <c r="D47" s="83" t="s">
        <v>114</v>
      </c>
      <c r="E47" s="25" t="s">
        <v>237</v>
      </c>
      <c r="F47" s="84" t="s">
        <v>115</v>
      </c>
      <c r="G47" s="25"/>
      <c r="H47" s="25"/>
      <c r="I47" s="25"/>
      <c r="J47" s="25"/>
      <c r="K47" s="26">
        <v>10120</v>
      </c>
      <c r="L47" s="26">
        <v>0</v>
      </c>
      <c r="M47" s="31">
        <f t="shared" si="2"/>
        <v>10120</v>
      </c>
      <c r="N47" s="27">
        <f t="shared" si="1"/>
        <v>0</v>
      </c>
      <c r="O47" s="28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</row>
    <row r="48" spans="1:52" s="30" customFormat="1" ht="51" customHeight="1" x14ac:dyDescent="0.25">
      <c r="A48" s="22">
        <v>44986</v>
      </c>
      <c r="B48" s="23">
        <v>33037565</v>
      </c>
      <c r="C48" s="24" t="s">
        <v>117</v>
      </c>
      <c r="D48" s="83" t="s">
        <v>114</v>
      </c>
      <c r="E48" s="25" t="s">
        <v>238</v>
      </c>
      <c r="F48" s="84" t="s">
        <v>115</v>
      </c>
      <c r="G48" s="25"/>
      <c r="H48" s="25"/>
      <c r="I48" s="25"/>
      <c r="J48" s="25"/>
      <c r="K48" s="26">
        <v>10120</v>
      </c>
      <c r="L48" s="26">
        <v>0</v>
      </c>
      <c r="M48" s="31">
        <f t="shared" si="2"/>
        <v>10120</v>
      </c>
      <c r="N48" s="27">
        <f t="shared" si="1"/>
        <v>0</v>
      </c>
      <c r="O48" s="28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</row>
    <row r="49" spans="1:52" s="30" customFormat="1" ht="53.25" customHeight="1" x14ac:dyDescent="0.25">
      <c r="A49" s="22">
        <v>45017</v>
      </c>
      <c r="B49" s="23">
        <v>33194580</v>
      </c>
      <c r="C49" s="24" t="s">
        <v>118</v>
      </c>
      <c r="D49" s="83" t="s">
        <v>114</v>
      </c>
      <c r="E49" s="25" t="s">
        <v>239</v>
      </c>
      <c r="F49" s="84" t="s">
        <v>115</v>
      </c>
      <c r="G49" s="25"/>
      <c r="H49" s="25"/>
      <c r="I49" s="25"/>
      <c r="J49" s="25"/>
      <c r="K49" s="26">
        <v>10641</v>
      </c>
      <c r="L49" s="26">
        <v>0</v>
      </c>
      <c r="M49" s="31">
        <f t="shared" si="2"/>
        <v>10641</v>
      </c>
      <c r="N49" s="27">
        <f t="shared" si="1"/>
        <v>0</v>
      </c>
      <c r="O49" s="28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</row>
    <row r="50" spans="1:52" s="30" customFormat="1" ht="51" customHeight="1" x14ac:dyDescent="0.25">
      <c r="A50" s="22">
        <v>45048</v>
      </c>
      <c r="B50" s="23" t="s">
        <v>25</v>
      </c>
      <c r="C50" s="24" t="s">
        <v>240</v>
      </c>
      <c r="D50" s="83" t="s">
        <v>23</v>
      </c>
      <c r="E50" s="24" t="s">
        <v>241</v>
      </c>
      <c r="F50" s="84" t="s">
        <v>119</v>
      </c>
      <c r="G50" s="25"/>
      <c r="H50" s="25"/>
      <c r="I50" s="25"/>
      <c r="J50" s="25"/>
      <c r="K50" s="26">
        <v>59000</v>
      </c>
      <c r="L50" s="26">
        <v>11500</v>
      </c>
      <c r="M50" s="31">
        <f t="shared" si="2"/>
        <v>47500</v>
      </c>
      <c r="N50" s="27">
        <f t="shared" si="1"/>
        <v>11500</v>
      </c>
      <c r="O50" s="28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</row>
    <row r="51" spans="1:52" s="30" customFormat="1" ht="51" customHeight="1" x14ac:dyDescent="0.25">
      <c r="A51" s="22">
        <v>45046</v>
      </c>
      <c r="B51" s="23" t="s">
        <v>25</v>
      </c>
      <c r="C51" s="24" t="s">
        <v>120</v>
      </c>
      <c r="D51" s="83" t="s">
        <v>33</v>
      </c>
      <c r="E51" s="24" t="s">
        <v>242</v>
      </c>
      <c r="F51" s="84" t="s">
        <v>121</v>
      </c>
      <c r="G51" s="24"/>
      <c r="H51" s="24"/>
      <c r="I51" s="24"/>
      <c r="J51" s="24"/>
      <c r="K51" s="26">
        <v>456919.86</v>
      </c>
      <c r="L51" s="26">
        <v>22845.99</v>
      </c>
      <c r="M51" s="31">
        <f t="shared" si="2"/>
        <v>434073.87</v>
      </c>
      <c r="N51" s="27">
        <f t="shared" si="1"/>
        <v>22845.989999999991</v>
      </c>
      <c r="O51" s="28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</row>
    <row r="52" spans="1:52" s="30" customFormat="1" ht="51" customHeight="1" x14ac:dyDescent="0.25">
      <c r="A52" s="57">
        <v>45051</v>
      </c>
      <c r="B52" s="34" t="s">
        <v>122</v>
      </c>
      <c r="C52" s="58" t="s">
        <v>123</v>
      </c>
      <c r="D52" s="83" t="s">
        <v>28</v>
      </c>
      <c r="E52" s="24" t="s">
        <v>243</v>
      </c>
      <c r="F52" s="84" t="s">
        <v>124</v>
      </c>
      <c r="G52" s="59"/>
      <c r="H52" s="59"/>
      <c r="I52" s="59"/>
      <c r="J52" s="59"/>
      <c r="K52" s="60">
        <v>35048</v>
      </c>
      <c r="L52" s="60">
        <v>1348</v>
      </c>
      <c r="M52" s="31">
        <f t="shared" si="2"/>
        <v>33700</v>
      </c>
      <c r="N52" s="27">
        <f t="shared" si="1"/>
        <v>1348</v>
      </c>
      <c r="O52" s="28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</row>
    <row r="53" spans="1:52" s="30" customFormat="1" ht="51" customHeight="1" x14ac:dyDescent="0.25">
      <c r="A53" s="57">
        <v>45042</v>
      </c>
      <c r="B53" s="34" t="s">
        <v>244</v>
      </c>
      <c r="C53" s="58" t="s">
        <v>125</v>
      </c>
      <c r="D53" s="83" t="s">
        <v>245</v>
      </c>
      <c r="E53" s="24" t="s">
        <v>246</v>
      </c>
      <c r="F53" s="84" t="s">
        <v>126</v>
      </c>
      <c r="G53" s="59"/>
      <c r="H53" s="59"/>
      <c r="I53" s="59"/>
      <c r="J53" s="59"/>
      <c r="K53" s="60">
        <v>500000</v>
      </c>
      <c r="L53" s="60">
        <v>2055.56</v>
      </c>
      <c r="M53" s="31">
        <f t="shared" si="2"/>
        <v>497944.44</v>
      </c>
      <c r="N53" s="27">
        <f t="shared" si="1"/>
        <v>2055.5599999999977</v>
      </c>
      <c r="O53" s="28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</row>
    <row r="54" spans="1:52" s="30" customFormat="1" ht="51" customHeight="1" x14ac:dyDescent="0.25">
      <c r="A54" s="57">
        <v>45042</v>
      </c>
      <c r="B54" s="34" t="s">
        <v>247</v>
      </c>
      <c r="C54" s="58" t="s">
        <v>127</v>
      </c>
      <c r="D54" s="83" t="s">
        <v>245</v>
      </c>
      <c r="E54" s="24" t="s">
        <v>128</v>
      </c>
      <c r="F54" s="84" t="s">
        <v>129</v>
      </c>
      <c r="G54" s="59"/>
      <c r="H54" s="59"/>
      <c r="I54" s="59"/>
      <c r="J54" s="59"/>
      <c r="K54" s="60">
        <v>320200</v>
      </c>
      <c r="L54" s="60">
        <v>1316.38</v>
      </c>
      <c r="M54" s="31">
        <f t="shared" si="2"/>
        <v>318883.62</v>
      </c>
      <c r="N54" s="27">
        <f t="shared" si="1"/>
        <v>1316.3800000000047</v>
      </c>
      <c r="O54" s="28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</row>
    <row r="55" spans="1:52" s="30" customFormat="1" ht="63.75" customHeight="1" x14ac:dyDescent="0.25">
      <c r="A55" s="57">
        <v>45042</v>
      </c>
      <c r="B55" s="34" t="s">
        <v>248</v>
      </c>
      <c r="C55" s="58" t="s">
        <v>130</v>
      </c>
      <c r="D55" s="83" t="s">
        <v>245</v>
      </c>
      <c r="E55" s="24" t="s">
        <v>249</v>
      </c>
      <c r="F55" s="84" t="s">
        <v>131</v>
      </c>
      <c r="G55" s="59"/>
      <c r="H55" s="59"/>
      <c r="I55" s="59"/>
      <c r="J55" s="59"/>
      <c r="K55" s="60">
        <v>241100</v>
      </c>
      <c r="L55" s="60">
        <v>976.5</v>
      </c>
      <c r="M55" s="31">
        <f t="shared" si="2"/>
        <v>240123.5</v>
      </c>
      <c r="N55" s="27">
        <f t="shared" si="1"/>
        <v>976.5</v>
      </c>
      <c r="O55" s="28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</row>
    <row r="56" spans="1:52" s="30" customFormat="1" ht="61.5" customHeight="1" x14ac:dyDescent="0.25">
      <c r="A56" s="57">
        <v>45043</v>
      </c>
      <c r="B56" s="34" t="s">
        <v>250</v>
      </c>
      <c r="C56" s="58" t="s">
        <v>132</v>
      </c>
      <c r="D56" s="83" t="s">
        <v>245</v>
      </c>
      <c r="E56" s="24" t="s">
        <v>251</v>
      </c>
      <c r="F56" s="84" t="s">
        <v>133</v>
      </c>
      <c r="G56" s="59"/>
      <c r="H56" s="59"/>
      <c r="I56" s="59"/>
      <c r="J56" s="59"/>
      <c r="K56" s="60">
        <v>320200</v>
      </c>
      <c r="L56" s="60">
        <v>1316.38</v>
      </c>
      <c r="M56" s="31">
        <f t="shared" si="2"/>
        <v>318883.62</v>
      </c>
      <c r="N56" s="27">
        <f t="shared" si="1"/>
        <v>1316.3800000000047</v>
      </c>
      <c r="O56" s="28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</row>
    <row r="57" spans="1:52" s="30" customFormat="1" ht="59.25" customHeight="1" x14ac:dyDescent="0.25">
      <c r="A57" s="57">
        <v>45036</v>
      </c>
      <c r="B57" s="34" t="s">
        <v>134</v>
      </c>
      <c r="C57" s="58" t="s">
        <v>135</v>
      </c>
      <c r="D57" s="83" t="s">
        <v>252</v>
      </c>
      <c r="E57" s="24" t="s">
        <v>253</v>
      </c>
      <c r="F57" s="84" t="s">
        <v>136</v>
      </c>
      <c r="G57" s="59"/>
      <c r="H57" s="59"/>
      <c r="I57" s="59"/>
      <c r="J57" s="59"/>
      <c r="K57" s="60">
        <v>11632.71</v>
      </c>
      <c r="L57" s="60">
        <v>1025.27</v>
      </c>
      <c r="M57" s="31">
        <f t="shared" si="2"/>
        <v>10607.439999999999</v>
      </c>
      <c r="N57" s="27">
        <f t="shared" si="1"/>
        <v>1025.2700000000004</v>
      </c>
      <c r="O57" s="28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</row>
    <row r="58" spans="1:52" s="30" customFormat="1" ht="51.75" customHeight="1" x14ac:dyDescent="0.25">
      <c r="A58" s="57">
        <v>45035</v>
      </c>
      <c r="B58" s="34" t="s">
        <v>137</v>
      </c>
      <c r="C58" s="58" t="s">
        <v>138</v>
      </c>
      <c r="D58" s="83" t="s">
        <v>28</v>
      </c>
      <c r="E58" s="24" t="s">
        <v>254</v>
      </c>
      <c r="F58" s="84" t="s">
        <v>139</v>
      </c>
      <c r="G58" s="59"/>
      <c r="H58" s="59"/>
      <c r="I58" s="59"/>
      <c r="J58" s="59"/>
      <c r="K58" s="60">
        <v>8556.9699999999993</v>
      </c>
      <c r="L58" s="60">
        <v>333.21</v>
      </c>
      <c r="M58" s="31">
        <f t="shared" si="2"/>
        <v>8223.76</v>
      </c>
      <c r="N58" s="27">
        <f t="shared" si="1"/>
        <v>333.20999999999913</v>
      </c>
      <c r="O58" s="28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</row>
    <row r="59" spans="1:52" s="30" customFormat="1" ht="59.25" customHeight="1" x14ac:dyDescent="0.25">
      <c r="A59" s="57">
        <v>45047</v>
      </c>
      <c r="B59" s="34" t="s">
        <v>140</v>
      </c>
      <c r="C59" s="58" t="s">
        <v>141</v>
      </c>
      <c r="D59" s="83" t="s">
        <v>255</v>
      </c>
      <c r="E59" s="24" t="s">
        <v>256</v>
      </c>
      <c r="F59" s="84" t="s">
        <v>142</v>
      </c>
      <c r="G59" s="59"/>
      <c r="H59" s="59"/>
      <c r="I59" s="59"/>
      <c r="J59" s="59"/>
      <c r="K59" s="60">
        <v>12897.2</v>
      </c>
      <c r="L59" s="60">
        <v>644.86</v>
      </c>
      <c r="M59" s="31">
        <f t="shared" si="2"/>
        <v>12252.34</v>
      </c>
      <c r="N59" s="27">
        <f t="shared" si="1"/>
        <v>644.86000000000058</v>
      </c>
      <c r="O59" s="28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</row>
    <row r="60" spans="1:52" s="30" customFormat="1" ht="59.25" customHeight="1" x14ac:dyDescent="0.25">
      <c r="A60" s="57">
        <v>45055</v>
      </c>
      <c r="B60" s="34" t="s">
        <v>143</v>
      </c>
      <c r="C60" s="58" t="s">
        <v>144</v>
      </c>
      <c r="D60" s="83" t="s">
        <v>255</v>
      </c>
      <c r="E60" s="24" t="s">
        <v>257</v>
      </c>
      <c r="F60" s="84" t="s">
        <v>145</v>
      </c>
      <c r="G60" s="59"/>
      <c r="H60" s="59"/>
      <c r="I60" s="59"/>
      <c r="J60" s="59"/>
      <c r="K60" s="60">
        <v>104424.98</v>
      </c>
      <c r="L60" s="60">
        <v>5221.25</v>
      </c>
      <c r="M60" s="31">
        <f t="shared" si="2"/>
        <v>99203.73</v>
      </c>
      <c r="N60" s="27">
        <f t="shared" si="1"/>
        <v>5221.25</v>
      </c>
      <c r="O60" s="28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</row>
    <row r="61" spans="1:52" s="30" customFormat="1" ht="59.25" customHeight="1" x14ac:dyDescent="0.25">
      <c r="A61" s="57">
        <v>45026</v>
      </c>
      <c r="B61" s="34" t="s">
        <v>146</v>
      </c>
      <c r="C61" s="58" t="s">
        <v>147</v>
      </c>
      <c r="D61" s="83" t="s">
        <v>258</v>
      </c>
      <c r="E61" s="24" t="s">
        <v>148</v>
      </c>
      <c r="F61" s="84" t="s">
        <v>149</v>
      </c>
      <c r="G61" s="59"/>
      <c r="H61" s="59"/>
      <c r="I61" s="59"/>
      <c r="J61" s="59"/>
      <c r="K61" s="60">
        <v>6490</v>
      </c>
      <c r="L61" s="60">
        <v>572</v>
      </c>
      <c r="M61" s="31">
        <f t="shared" si="2"/>
        <v>5918</v>
      </c>
      <c r="N61" s="27">
        <f t="shared" si="1"/>
        <v>572</v>
      </c>
      <c r="O61" s="28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</row>
    <row r="62" spans="1:52" s="30" customFormat="1" ht="59.25" customHeight="1" x14ac:dyDescent="0.25">
      <c r="A62" s="57">
        <v>45048</v>
      </c>
      <c r="B62" s="23" t="s">
        <v>25</v>
      </c>
      <c r="C62" s="58" t="s">
        <v>82</v>
      </c>
      <c r="D62" s="83" t="s">
        <v>35</v>
      </c>
      <c r="E62" s="24" t="s">
        <v>259</v>
      </c>
      <c r="F62" s="84" t="s">
        <v>150</v>
      </c>
      <c r="G62" s="59"/>
      <c r="H62" s="59"/>
      <c r="I62" s="59"/>
      <c r="J62" s="59"/>
      <c r="K62" s="60">
        <v>59000</v>
      </c>
      <c r="L62" s="60">
        <v>11500</v>
      </c>
      <c r="M62" s="31">
        <f t="shared" si="2"/>
        <v>47500</v>
      </c>
      <c r="N62" s="27">
        <f t="shared" si="1"/>
        <v>11500</v>
      </c>
      <c r="O62" s="28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</row>
    <row r="63" spans="1:52" s="30" customFormat="1" ht="87.75" customHeight="1" x14ac:dyDescent="0.25">
      <c r="A63" s="57">
        <v>45045</v>
      </c>
      <c r="B63" s="34" t="s">
        <v>260</v>
      </c>
      <c r="C63" s="58" t="s">
        <v>151</v>
      </c>
      <c r="D63" s="83" t="s">
        <v>30</v>
      </c>
      <c r="E63" s="24" t="s">
        <v>261</v>
      </c>
      <c r="F63" s="84" t="s">
        <v>152</v>
      </c>
      <c r="G63" s="59"/>
      <c r="H63" s="59"/>
      <c r="I63" s="59"/>
      <c r="J63" s="59"/>
      <c r="K63" s="60">
        <v>24000</v>
      </c>
      <c r="L63" s="60">
        <v>2115.2600000000002</v>
      </c>
      <c r="M63" s="31">
        <f t="shared" si="2"/>
        <v>21884.739999999998</v>
      </c>
      <c r="N63" s="27">
        <f t="shared" si="1"/>
        <v>2115.260000000002</v>
      </c>
      <c r="O63" s="28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</row>
    <row r="64" spans="1:52" s="30" customFormat="1" ht="130.5" customHeight="1" x14ac:dyDescent="0.25">
      <c r="A64" s="57">
        <v>45034</v>
      </c>
      <c r="B64" s="23" t="s">
        <v>262</v>
      </c>
      <c r="C64" s="89" t="s">
        <v>25</v>
      </c>
      <c r="D64" s="83" t="s">
        <v>263</v>
      </c>
      <c r="E64" s="24" t="s">
        <v>264</v>
      </c>
      <c r="F64" s="84" t="s">
        <v>153</v>
      </c>
      <c r="G64" s="59"/>
      <c r="H64" s="59"/>
      <c r="I64" s="59"/>
      <c r="J64" s="59"/>
      <c r="K64" s="60">
        <v>147966.87</v>
      </c>
      <c r="L64" s="60">
        <v>0</v>
      </c>
      <c r="M64" s="31">
        <f t="shared" si="2"/>
        <v>147966.87</v>
      </c>
      <c r="N64" s="27">
        <f t="shared" si="1"/>
        <v>0</v>
      </c>
      <c r="O64" s="28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</row>
    <row r="65" spans="1:52" s="30" customFormat="1" ht="59.25" customHeight="1" x14ac:dyDescent="0.25">
      <c r="A65" s="57">
        <v>45036</v>
      </c>
      <c r="B65" s="23" t="s">
        <v>25</v>
      </c>
      <c r="C65" s="58" t="s">
        <v>154</v>
      </c>
      <c r="D65" s="83" t="s">
        <v>265</v>
      </c>
      <c r="E65" s="24" t="s">
        <v>266</v>
      </c>
      <c r="F65" s="84" t="s">
        <v>155</v>
      </c>
      <c r="G65" s="59"/>
      <c r="H65" s="59"/>
      <c r="I65" s="59"/>
      <c r="J65" s="59"/>
      <c r="K65" s="60">
        <v>59000</v>
      </c>
      <c r="L65" s="60">
        <v>5200</v>
      </c>
      <c r="M65" s="31">
        <f t="shared" si="2"/>
        <v>53800</v>
      </c>
      <c r="N65" s="27">
        <f t="shared" si="1"/>
        <v>5200</v>
      </c>
      <c r="O65" s="28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</row>
    <row r="66" spans="1:52" s="30" customFormat="1" ht="59.25" customHeight="1" x14ac:dyDescent="0.25">
      <c r="A66" s="57">
        <v>45036</v>
      </c>
      <c r="B66" s="23" t="s">
        <v>25</v>
      </c>
      <c r="C66" s="58" t="s">
        <v>156</v>
      </c>
      <c r="D66" s="83" t="s">
        <v>265</v>
      </c>
      <c r="E66" s="24" t="s">
        <v>267</v>
      </c>
      <c r="F66" s="84" t="s">
        <v>155</v>
      </c>
      <c r="G66" s="59"/>
      <c r="H66" s="59"/>
      <c r="I66" s="59"/>
      <c r="J66" s="59"/>
      <c r="K66" s="60">
        <v>59000</v>
      </c>
      <c r="L66" s="60">
        <v>5200</v>
      </c>
      <c r="M66" s="31">
        <f t="shared" si="2"/>
        <v>53800</v>
      </c>
      <c r="N66" s="27">
        <f t="shared" si="1"/>
        <v>5200</v>
      </c>
      <c r="O66" s="28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</row>
    <row r="67" spans="1:52" s="30" customFormat="1" ht="59.25" customHeight="1" x14ac:dyDescent="0.25">
      <c r="A67" s="57">
        <v>45021</v>
      </c>
      <c r="B67" s="34" t="s">
        <v>268</v>
      </c>
      <c r="C67" s="58" t="s">
        <v>157</v>
      </c>
      <c r="D67" s="83" t="s">
        <v>28</v>
      </c>
      <c r="E67" s="24" t="s">
        <v>269</v>
      </c>
      <c r="F67" s="84" t="s">
        <v>158</v>
      </c>
      <c r="G67" s="59"/>
      <c r="H67" s="59"/>
      <c r="I67" s="59"/>
      <c r="J67" s="59"/>
      <c r="K67" s="60">
        <v>1221.51</v>
      </c>
      <c r="L67" s="60">
        <v>47.75</v>
      </c>
      <c r="M67" s="31">
        <f t="shared" si="2"/>
        <v>1173.76</v>
      </c>
      <c r="N67" s="27"/>
      <c r="O67" s="28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</row>
    <row r="68" spans="1:52" s="30" customFormat="1" ht="59.25" customHeight="1" x14ac:dyDescent="0.25">
      <c r="A68" s="57">
        <v>44896</v>
      </c>
      <c r="B68" s="34" t="s">
        <v>270</v>
      </c>
      <c r="C68" s="58" t="s">
        <v>159</v>
      </c>
      <c r="D68" s="90" t="s">
        <v>160</v>
      </c>
      <c r="E68" s="24" t="s">
        <v>271</v>
      </c>
      <c r="F68" s="84" t="s">
        <v>161</v>
      </c>
      <c r="G68" s="59"/>
      <c r="H68" s="59"/>
      <c r="I68" s="59"/>
      <c r="J68" s="59"/>
      <c r="K68" s="60">
        <v>4252</v>
      </c>
      <c r="L68" s="60">
        <v>0</v>
      </c>
      <c r="M68" s="31">
        <f t="shared" si="2"/>
        <v>4252</v>
      </c>
      <c r="N68" s="27"/>
      <c r="O68" s="28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</row>
    <row r="69" spans="1:52" s="30" customFormat="1" ht="59.25" customHeight="1" x14ac:dyDescent="0.25">
      <c r="A69" s="57">
        <v>44927</v>
      </c>
      <c r="B69" s="34" t="s">
        <v>272</v>
      </c>
      <c r="C69" s="58" t="s">
        <v>162</v>
      </c>
      <c r="D69" s="90" t="s">
        <v>160</v>
      </c>
      <c r="E69" s="24" t="s">
        <v>273</v>
      </c>
      <c r="F69" s="84" t="s">
        <v>161</v>
      </c>
      <c r="G69" s="59"/>
      <c r="H69" s="59"/>
      <c r="I69" s="59"/>
      <c r="J69" s="59"/>
      <c r="K69" s="60">
        <v>4252</v>
      </c>
      <c r="L69" s="60">
        <v>0</v>
      </c>
      <c r="M69" s="31">
        <f t="shared" si="2"/>
        <v>4252</v>
      </c>
      <c r="N69" s="27"/>
      <c r="O69" s="28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</row>
    <row r="70" spans="1:52" s="30" customFormat="1" ht="59.25" customHeight="1" x14ac:dyDescent="0.25">
      <c r="A70" s="57">
        <v>44958</v>
      </c>
      <c r="B70" s="34" t="s">
        <v>274</v>
      </c>
      <c r="C70" s="58" t="s">
        <v>163</v>
      </c>
      <c r="D70" s="90" t="s">
        <v>160</v>
      </c>
      <c r="E70" s="24" t="s">
        <v>275</v>
      </c>
      <c r="F70" s="84" t="s">
        <v>161</v>
      </c>
      <c r="G70" s="59"/>
      <c r="H70" s="59"/>
      <c r="I70" s="59"/>
      <c r="J70" s="59"/>
      <c r="K70" s="60">
        <v>4252</v>
      </c>
      <c r="L70" s="60">
        <v>0</v>
      </c>
      <c r="M70" s="31">
        <f t="shared" si="2"/>
        <v>4252</v>
      </c>
      <c r="N70" s="27"/>
      <c r="O70" s="28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</row>
    <row r="71" spans="1:52" s="30" customFormat="1" ht="59.25" customHeight="1" x14ac:dyDescent="0.25">
      <c r="A71" s="57">
        <v>44986</v>
      </c>
      <c r="B71" s="34" t="s">
        <v>276</v>
      </c>
      <c r="C71" s="58" t="s">
        <v>164</v>
      </c>
      <c r="D71" s="90" t="s">
        <v>160</v>
      </c>
      <c r="E71" s="24" t="s">
        <v>277</v>
      </c>
      <c r="F71" s="84" t="s">
        <v>161</v>
      </c>
      <c r="G71" s="59"/>
      <c r="H71" s="59"/>
      <c r="I71" s="59"/>
      <c r="J71" s="59"/>
      <c r="K71" s="60">
        <v>4252</v>
      </c>
      <c r="L71" s="60">
        <v>0</v>
      </c>
      <c r="M71" s="31">
        <f t="shared" si="2"/>
        <v>4252</v>
      </c>
      <c r="N71" s="27"/>
      <c r="O71" s="28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</row>
    <row r="72" spans="1:52" s="30" customFormat="1" ht="59.25" customHeight="1" x14ac:dyDescent="0.25">
      <c r="A72" s="57">
        <v>44896</v>
      </c>
      <c r="B72" s="34" t="s">
        <v>278</v>
      </c>
      <c r="C72" s="58" t="s">
        <v>165</v>
      </c>
      <c r="D72" s="90" t="s">
        <v>160</v>
      </c>
      <c r="E72" s="24" t="s">
        <v>283</v>
      </c>
      <c r="F72" s="84" t="s">
        <v>166</v>
      </c>
      <c r="G72" s="59"/>
      <c r="H72" s="59"/>
      <c r="I72" s="59"/>
      <c r="J72" s="59"/>
      <c r="K72" s="60">
        <v>1404</v>
      </c>
      <c r="L72" s="60">
        <v>0</v>
      </c>
      <c r="M72" s="31">
        <f t="shared" si="2"/>
        <v>1404</v>
      </c>
      <c r="N72" s="27"/>
      <c r="O72" s="28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</row>
    <row r="73" spans="1:52" s="30" customFormat="1" ht="59.25" customHeight="1" x14ac:dyDescent="0.25">
      <c r="A73" s="57">
        <v>44927</v>
      </c>
      <c r="B73" s="34" t="s">
        <v>279</v>
      </c>
      <c r="C73" s="58" t="s">
        <v>167</v>
      </c>
      <c r="D73" s="90" t="s">
        <v>160</v>
      </c>
      <c r="E73" s="24" t="s">
        <v>284</v>
      </c>
      <c r="F73" s="84" t="s">
        <v>166</v>
      </c>
      <c r="G73" s="59"/>
      <c r="H73" s="59"/>
      <c r="I73" s="59"/>
      <c r="J73" s="59"/>
      <c r="K73" s="60">
        <v>1404</v>
      </c>
      <c r="L73" s="60">
        <v>0</v>
      </c>
      <c r="M73" s="31">
        <f t="shared" si="2"/>
        <v>1404</v>
      </c>
      <c r="N73" s="27"/>
      <c r="O73" s="28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</row>
    <row r="74" spans="1:52" s="30" customFormat="1" ht="59.25" customHeight="1" x14ac:dyDescent="0.25">
      <c r="A74" s="57">
        <v>44958</v>
      </c>
      <c r="B74" s="34" t="s">
        <v>280</v>
      </c>
      <c r="C74" s="58" t="s">
        <v>168</v>
      </c>
      <c r="D74" s="90" t="s">
        <v>160</v>
      </c>
      <c r="E74" s="24" t="s">
        <v>285</v>
      </c>
      <c r="F74" s="84" t="s">
        <v>166</v>
      </c>
      <c r="G74" s="59"/>
      <c r="H74" s="59"/>
      <c r="I74" s="59"/>
      <c r="J74" s="59"/>
      <c r="K74" s="60">
        <v>1404</v>
      </c>
      <c r="L74" s="60">
        <v>0</v>
      </c>
      <c r="M74" s="31">
        <f t="shared" si="2"/>
        <v>1404</v>
      </c>
      <c r="N74" s="27"/>
      <c r="O74" s="28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</row>
    <row r="75" spans="1:52" s="30" customFormat="1" ht="59.25" customHeight="1" x14ac:dyDescent="0.25">
      <c r="A75" s="57">
        <v>44986</v>
      </c>
      <c r="B75" s="34" t="s">
        <v>281</v>
      </c>
      <c r="C75" s="58" t="s">
        <v>169</v>
      </c>
      <c r="D75" s="90" t="s">
        <v>160</v>
      </c>
      <c r="E75" s="24" t="s">
        <v>286</v>
      </c>
      <c r="F75" s="84" t="s">
        <v>166</v>
      </c>
      <c r="G75" s="59"/>
      <c r="H75" s="59"/>
      <c r="I75" s="59"/>
      <c r="J75" s="59"/>
      <c r="K75" s="60">
        <v>1404</v>
      </c>
      <c r="L75" s="60">
        <v>0</v>
      </c>
      <c r="M75" s="31">
        <f t="shared" si="2"/>
        <v>1404</v>
      </c>
      <c r="N75" s="27"/>
      <c r="O75" s="28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</row>
    <row r="76" spans="1:52" s="30" customFormat="1" ht="59.25" customHeight="1" x14ac:dyDescent="0.25">
      <c r="A76" s="57">
        <v>45017</v>
      </c>
      <c r="B76" s="34" t="s">
        <v>282</v>
      </c>
      <c r="C76" s="58" t="s">
        <v>170</v>
      </c>
      <c r="D76" s="90" t="s">
        <v>160</v>
      </c>
      <c r="E76" s="24" t="s">
        <v>287</v>
      </c>
      <c r="F76" s="84" t="s">
        <v>166</v>
      </c>
      <c r="G76" s="59"/>
      <c r="H76" s="59"/>
      <c r="I76" s="59"/>
      <c r="J76" s="59"/>
      <c r="K76" s="60">
        <v>1404</v>
      </c>
      <c r="L76" s="60">
        <v>0</v>
      </c>
      <c r="M76" s="31">
        <f t="shared" si="2"/>
        <v>1404</v>
      </c>
      <c r="N76" s="27"/>
      <c r="O76" s="28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</row>
    <row r="77" spans="1:52" s="30" customFormat="1" ht="59.25" customHeight="1" x14ac:dyDescent="0.25">
      <c r="A77" s="57">
        <v>45049</v>
      </c>
      <c r="B77" s="34" t="s">
        <v>171</v>
      </c>
      <c r="C77" s="58" t="s">
        <v>172</v>
      </c>
      <c r="D77" s="83" t="s">
        <v>31</v>
      </c>
      <c r="E77" s="24" t="s">
        <v>288</v>
      </c>
      <c r="F77" s="84" t="s">
        <v>173</v>
      </c>
      <c r="G77" s="59"/>
      <c r="H77" s="59"/>
      <c r="I77" s="59"/>
      <c r="J77" s="59"/>
      <c r="K77" s="60">
        <v>510055.36</v>
      </c>
      <c r="L77" s="60">
        <v>21612.52</v>
      </c>
      <c r="M77" s="31">
        <f t="shared" si="2"/>
        <v>488442.83999999997</v>
      </c>
      <c r="N77" s="27"/>
      <c r="O77" s="28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</row>
    <row r="78" spans="1:52" s="30" customFormat="1" ht="59.25" customHeight="1" x14ac:dyDescent="0.25">
      <c r="A78" s="57">
        <v>45041</v>
      </c>
      <c r="B78" s="34" t="s">
        <v>289</v>
      </c>
      <c r="C78" s="58" t="s">
        <v>174</v>
      </c>
      <c r="D78" s="83" t="s">
        <v>290</v>
      </c>
      <c r="E78" s="24" t="s">
        <v>291</v>
      </c>
      <c r="F78" s="88" t="s">
        <v>175</v>
      </c>
      <c r="G78" s="59"/>
      <c r="H78" s="59"/>
      <c r="I78" s="59"/>
      <c r="J78" s="59"/>
      <c r="K78" s="60">
        <v>6640</v>
      </c>
      <c r="L78" s="60">
        <v>332</v>
      </c>
      <c r="M78" s="31">
        <f t="shared" si="2"/>
        <v>6308</v>
      </c>
      <c r="N78" s="27"/>
      <c r="O78" s="28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</row>
    <row r="79" spans="1:52" s="30" customFormat="1" ht="59.25" customHeight="1" x14ac:dyDescent="0.25">
      <c r="A79" s="57">
        <v>45026</v>
      </c>
      <c r="B79" s="34" t="s">
        <v>292</v>
      </c>
      <c r="C79" s="58" t="s">
        <v>176</v>
      </c>
      <c r="D79" s="83" t="s">
        <v>293</v>
      </c>
      <c r="E79" s="24" t="s">
        <v>295</v>
      </c>
      <c r="F79" s="84" t="s">
        <v>177</v>
      </c>
      <c r="G79" s="59"/>
      <c r="H79" s="59"/>
      <c r="I79" s="59"/>
      <c r="J79" s="59"/>
      <c r="K79" s="60">
        <v>8707.7000000000007</v>
      </c>
      <c r="L79" s="60">
        <v>509.92</v>
      </c>
      <c r="M79" s="31">
        <f t="shared" si="2"/>
        <v>8197.7800000000007</v>
      </c>
      <c r="N79" s="27"/>
      <c r="O79" s="28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</row>
    <row r="80" spans="1:52" s="30" customFormat="1" ht="59.25" customHeight="1" x14ac:dyDescent="0.25">
      <c r="A80" s="57">
        <v>45048</v>
      </c>
      <c r="B80" s="34" t="s">
        <v>25</v>
      </c>
      <c r="C80" s="58" t="s">
        <v>178</v>
      </c>
      <c r="D80" s="83" t="s">
        <v>36</v>
      </c>
      <c r="E80" s="24" t="s">
        <v>294</v>
      </c>
      <c r="F80" s="84" t="s">
        <v>179</v>
      </c>
      <c r="G80" s="59"/>
      <c r="H80" s="59"/>
      <c r="I80" s="59"/>
      <c r="J80" s="59"/>
      <c r="K80" s="60">
        <v>59000</v>
      </c>
      <c r="L80" s="60">
        <v>5200</v>
      </c>
      <c r="M80" s="31">
        <f t="shared" si="2"/>
        <v>53800</v>
      </c>
      <c r="N80" s="27"/>
      <c r="O80" s="28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</row>
    <row r="81" spans="1:52" s="30" customFormat="1" ht="87" customHeight="1" x14ac:dyDescent="0.25">
      <c r="A81" s="57">
        <v>45020</v>
      </c>
      <c r="B81" s="34" t="s">
        <v>296</v>
      </c>
      <c r="C81" s="58" t="s">
        <v>180</v>
      </c>
      <c r="D81" s="90" t="s">
        <v>297</v>
      </c>
      <c r="E81" s="24" t="s">
        <v>298</v>
      </c>
      <c r="F81" s="84" t="s">
        <v>181</v>
      </c>
      <c r="G81" s="59"/>
      <c r="H81" s="59"/>
      <c r="I81" s="59"/>
      <c r="J81" s="59"/>
      <c r="K81" s="60">
        <v>8000</v>
      </c>
      <c r="L81" s="60">
        <v>0</v>
      </c>
      <c r="M81" s="31">
        <f t="shared" si="2"/>
        <v>8000</v>
      </c>
      <c r="N81" s="27"/>
      <c r="O81" s="28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</row>
    <row r="82" spans="1:52" s="30" customFormat="1" ht="59.25" customHeight="1" x14ac:dyDescent="0.25">
      <c r="A82" s="57">
        <v>44986</v>
      </c>
      <c r="B82" s="34" t="s">
        <v>25</v>
      </c>
      <c r="C82" s="58" t="s">
        <v>299</v>
      </c>
      <c r="D82" s="83" t="s">
        <v>37</v>
      </c>
      <c r="E82" s="24" t="s">
        <v>300</v>
      </c>
      <c r="F82" s="84" t="s">
        <v>182</v>
      </c>
      <c r="G82" s="59"/>
      <c r="H82" s="59"/>
      <c r="I82" s="59"/>
      <c r="J82" s="59"/>
      <c r="K82" s="60">
        <v>10259.200000000001</v>
      </c>
      <c r="L82" s="60">
        <v>833.56</v>
      </c>
      <c r="M82" s="31">
        <f t="shared" si="2"/>
        <v>9425.6400000000012</v>
      </c>
      <c r="N82" s="27"/>
      <c r="O82" s="28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</row>
    <row r="83" spans="1:52" s="30" customFormat="1" ht="59.25" customHeight="1" x14ac:dyDescent="0.25">
      <c r="A83" s="57">
        <v>44998</v>
      </c>
      <c r="B83" s="34" t="s">
        <v>25</v>
      </c>
      <c r="C83" s="58" t="s">
        <v>183</v>
      </c>
      <c r="D83" s="83" t="s">
        <v>37</v>
      </c>
      <c r="E83" s="24" t="s">
        <v>301</v>
      </c>
      <c r="F83" s="84" t="s">
        <v>184</v>
      </c>
      <c r="G83" s="59"/>
      <c r="H83" s="59"/>
      <c r="I83" s="59"/>
      <c r="J83" s="59"/>
      <c r="K83" s="60">
        <v>3993.6</v>
      </c>
      <c r="L83" s="60">
        <v>324.48</v>
      </c>
      <c r="M83" s="31">
        <f t="shared" si="2"/>
        <v>3669.12</v>
      </c>
      <c r="N83" s="27"/>
      <c r="O83" s="28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</row>
    <row r="84" spans="1:52" s="38" customFormat="1" ht="45" customHeight="1" thickBot="1" x14ac:dyDescent="0.35">
      <c r="A84" s="66"/>
      <c r="B84" s="67"/>
      <c r="C84" s="68"/>
      <c r="D84" s="69" t="s">
        <v>12</v>
      </c>
      <c r="E84" s="70"/>
      <c r="F84" s="71"/>
      <c r="G84" s="72"/>
      <c r="H84" s="72"/>
      <c r="I84" s="72"/>
      <c r="J84" s="72"/>
      <c r="K84" s="73">
        <f>SUM(K14:K83)</f>
        <v>7471668.2200000016</v>
      </c>
      <c r="L84" s="73">
        <f>SUM(L14:L83)</f>
        <v>342510.07000000007</v>
      </c>
      <c r="M84" s="73">
        <f>SUM(M14:M83)</f>
        <v>7129158.1500000013</v>
      </c>
      <c r="N84" s="35">
        <f>SUM(N43:N83)</f>
        <v>82735.88</v>
      </c>
      <c r="O84" s="36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</row>
    <row r="85" spans="1:52" s="38" customFormat="1" ht="32.25" customHeight="1" x14ac:dyDescent="0.3">
      <c r="A85" s="74"/>
      <c r="B85" s="75"/>
      <c r="C85" s="75"/>
      <c r="D85" s="76"/>
      <c r="E85" s="77"/>
      <c r="F85" s="78"/>
      <c r="G85" s="77"/>
      <c r="H85" s="77"/>
      <c r="I85" s="77"/>
      <c r="J85" s="77"/>
      <c r="K85" s="79"/>
      <c r="L85" s="79"/>
      <c r="M85" s="79"/>
      <c r="N85" s="35"/>
      <c r="O85" s="36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</row>
    <row r="86" spans="1:52" s="38" customFormat="1" ht="28.5" customHeight="1" x14ac:dyDescent="0.3">
      <c r="A86" s="74"/>
      <c r="B86" s="75"/>
      <c r="C86" s="75"/>
      <c r="D86" s="76"/>
      <c r="E86" s="77"/>
      <c r="F86" s="78"/>
      <c r="G86" s="77"/>
      <c r="H86" s="77"/>
      <c r="I86" s="77"/>
      <c r="J86" s="77"/>
      <c r="K86" s="79"/>
      <c r="L86" s="79"/>
      <c r="M86" s="79"/>
      <c r="N86" s="35"/>
      <c r="O86" s="36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</row>
    <row r="87" spans="1:52" s="10" customFormat="1" x14ac:dyDescent="0.35">
      <c r="A87" s="41" t="s">
        <v>4</v>
      </c>
      <c r="B87" s="42"/>
      <c r="D87" s="43"/>
      <c r="E87" s="43"/>
      <c r="F87" s="15"/>
      <c r="G87" s="43"/>
      <c r="H87" s="43"/>
      <c r="I87" s="43"/>
      <c r="J87" s="44" t="s">
        <v>7</v>
      </c>
      <c r="K87" s="41" t="s">
        <v>7</v>
      </c>
      <c r="L87" s="41"/>
      <c r="M87" s="42"/>
      <c r="N87" s="39"/>
      <c r="O87" s="40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</row>
    <row r="88" spans="1:52" s="10" customFormat="1" x14ac:dyDescent="0.35">
      <c r="A88" s="45" t="s">
        <v>5</v>
      </c>
      <c r="B88" s="42"/>
      <c r="D88" s="42"/>
      <c r="E88" s="42"/>
      <c r="F88" s="16"/>
      <c r="G88" s="42"/>
      <c r="H88" s="42"/>
      <c r="I88" s="42"/>
      <c r="J88" s="44" t="s">
        <v>8</v>
      </c>
      <c r="K88" s="45" t="s">
        <v>8</v>
      </c>
      <c r="L88" s="45"/>
      <c r="M88" s="42"/>
      <c r="N88" s="39"/>
      <c r="O88" s="40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</row>
    <row r="89" spans="1:52" s="10" customFormat="1" x14ac:dyDescent="0.35">
      <c r="A89" s="45" t="s">
        <v>6</v>
      </c>
      <c r="B89" s="42"/>
      <c r="D89" s="43"/>
      <c r="E89" s="43"/>
      <c r="F89" s="15"/>
      <c r="G89" s="43"/>
      <c r="H89" s="43"/>
      <c r="I89" s="43"/>
      <c r="J89" s="44" t="s">
        <v>9</v>
      </c>
      <c r="K89" s="45" t="s">
        <v>9</v>
      </c>
      <c r="L89" s="45"/>
      <c r="M89" s="42"/>
      <c r="N89" s="39"/>
      <c r="O89" s="40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</row>
    <row r="90" spans="1:52" s="10" customFormat="1" x14ac:dyDescent="0.35">
      <c r="F90" s="21"/>
      <c r="N90" s="39"/>
      <c r="O90" s="40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</row>
    <row r="91" spans="1:52" s="10" customFormat="1" x14ac:dyDescent="0.35">
      <c r="F91" s="21"/>
      <c r="N91" s="39"/>
      <c r="O91" s="40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</row>
    <row r="92" spans="1:52" s="10" customFormat="1" x14ac:dyDescent="0.35">
      <c r="F92" s="21"/>
      <c r="N92" s="39"/>
      <c r="O92" s="40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</row>
    <row r="93" spans="1:52" s="10" customFormat="1" x14ac:dyDescent="0.35">
      <c r="E93" s="53"/>
      <c r="F93" s="21"/>
      <c r="N93" s="39"/>
      <c r="O93" s="40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</row>
    <row r="94" spans="1:52" s="10" customFormat="1" x14ac:dyDescent="0.35">
      <c r="F94" s="21"/>
      <c r="N94" s="39"/>
      <c r="O94" s="40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</row>
    <row r="95" spans="1:52" s="10" customFormat="1" x14ac:dyDescent="0.35">
      <c r="F95" s="21"/>
      <c r="N95" s="39"/>
      <c r="O95" s="40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</row>
    <row r="96" spans="1:52" s="46" customFormat="1" x14ac:dyDescent="0.35">
      <c r="F96" s="16"/>
      <c r="N96" s="47"/>
      <c r="O96" s="48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</row>
    <row r="97" spans="4:52" s="46" customFormat="1" x14ac:dyDescent="0.35">
      <c r="F97" s="16"/>
      <c r="N97" s="47"/>
      <c r="O97" s="48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</row>
    <row r="98" spans="4:52" s="46" customFormat="1" x14ac:dyDescent="0.35">
      <c r="F98" s="16"/>
      <c r="N98" s="47"/>
      <c r="O98" s="48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</row>
    <row r="99" spans="4:52" s="46" customFormat="1" x14ac:dyDescent="0.35">
      <c r="F99" s="16"/>
      <c r="N99" s="47"/>
      <c r="O99" s="48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</row>
    <row r="100" spans="4:52" s="46" customFormat="1" x14ac:dyDescent="0.35">
      <c r="F100" s="16"/>
      <c r="N100" s="47"/>
      <c r="O100" s="48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</row>
    <row r="101" spans="4:52" s="46" customFormat="1" x14ac:dyDescent="0.35">
      <c r="F101" s="16"/>
      <c r="N101" s="47"/>
      <c r="O101" s="48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</row>
    <row r="102" spans="4:52" s="46" customFormat="1" x14ac:dyDescent="0.35">
      <c r="F102" s="16"/>
      <c r="N102" s="47"/>
      <c r="O102" s="48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</row>
    <row r="103" spans="4:52" s="46" customFormat="1" x14ac:dyDescent="0.35">
      <c r="F103" s="16"/>
      <c r="L103" s="16"/>
      <c r="N103" s="47"/>
      <c r="O103" s="48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</row>
    <row r="104" spans="4:52" s="46" customFormat="1" x14ac:dyDescent="0.35">
      <c r="D104" s="34"/>
      <c r="F104" s="16"/>
      <c r="N104" s="47"/>
      <c r="O104" s="48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</row>
    <row r="105" spans="4:52" s="46" customFormat="1" x14ac:dyDescent="0.35">
      <c r="F105" s="16"/>
      <c r="N105" s="47"/>
      <c r="O105" s="48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</row>
    <row r="106" spans="4:52" s="46" customFormat="1" x14ac:dyDescent="0.35">
      <c r="F106" s="16"/>
      <c r="N106" s="47"/>
      <c r="O106" s="48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</row>
    <row r="107" spans="4:52" s="46" customFormat="1" x14ac:dyDescent="0.35">
      <c r="F107" s="16"/>
      <c r="N107" s="47"/>
      <c r="O107" s="48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</row>
    <row r="108" spans="4:52" s="46" customFormat="1" x14ac:dyDescent="0.35">
      <c r="F108" s="16"/>
      <c r="N108" s="47"/>
      <c r="O108" s="48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</row>
    <row r="109" spans="4:52" s="46" customFormat="1" x14ac:dyDescent="0.35">
      <c r="F109" s="16"/>
      <c r="N109" s="47"/>
      <c r="O109" s="48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</row>
    <row r="110" spans="4:52" s="46" customFormat="1" x14ac:dyDescent="0.35">
      <c r="F110" s="16"/>
      <c r="N110" s="47"/>
      <c r="O110" s="48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</row>
    <row r="111" spans="4:52" s="46" customFormat="1" x14ac:dyDescent="0.35">
      <c r="F111" s="16"/>
      <c r="N111" s="47"/>
      <c r="O111" s="48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</row>
    <row r="112" spans="4:52" s="46" customFormat="1" x14ac:dyDescent="0.35">
      <c r="F112" s="16"/>
      <c r="N112" s="47"/>
      <c r="O112" s="48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</row>
    <row r="113" spans="4:52" s="46" customFormat="1" x14ac:dyDescent="0.35">
      <c r="F113" s="16"/>
      <c r="N113" s="47"/>
      <c r="O113" s="48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</row>
    <row r="114" spans="4:52" s="46" customFormat="1" x14ac:dyDescent="0.35">
      <c r="F114" s="16"/>
      <c r="N114" s="47"/>
      <c r="O114" s="48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</row>
    <row r="115" spans="4:52" s="46" customFormat="1" ht="26.25" x14ac:dyDescent="0.35">
      <c r="D115" s="49"/>
      <c r="E115" s="49"/>
      <c r="F115" s="17"/>
      <c r="G115" s="49"/>
      <c r="H115" s="49"/>
      <c r="I115" s="49"/>
      <c r="J115" s="49"/>
      <c r="K115" s="49"/>
      <c r="L115" s="49"/>
      <c r="N115" s="47"/>
      <c r="O115" s="48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</row>
    <row r="116" spans="4:52" s="46" customFormat="1" ht="26.25" x14ac:dyDescent="0.35">
      <c r="D116" s="49"/>
      <c r="E116" s="49"/>
      <c r="F116" s="17"/>
      <c r="G116" s="49"/>
      <c r="H116" s="49"/>
      <c r="I116" s="49"/>
      <c r="J116" s="49"/>
      <c r="K116" s="49"/>
      <c r="L116" s="49"/>
      <c r="N116" s="47"/>
      <c r="O116" s="48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</row>
    <row r="117" spans="4:52" s="46" customFormat="1" ht="26.25" x14ac:dyDescent="0.35">
      <c r="D117" s="50"/>
      <c r="E117" s="50"/>
      <c r="F117" s="18"/>
      <c r="G117" s="50"/>
      <c r="H117" s="50"/>
      <c r="I117" s="50"/>
      <c r="J117" s="50"/>
      <c r="K117" s="50"/>
      <c r="L117" s="50"/>
      <c r="N117" s="47"/>
      <c r="O117" s="48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</row>
    <row r="118" spans="4:52" s="46" customFormat="1" x14ac:dyDescent="0.35">
      <c r="D118" s="51"/>
      <c r="E118" s="51"/>
      <c r="F118" s="19"/>
      <c r="G118" s="51"/>
      <c r="H118" s="51"/>
      <c r="I118" s="51"/>
      <c r="J118" s="51"/>
      <c r="K118" s="51"/>
      <c r="L118" s="51"/>
      <c r="N118" s="47"/>
      <c r="O118" s="48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</row>
    <row r="119" spans="4:52" s="46" customFormat="1" ht="26.25" x14ac:dyDescent="0.35">
      <c r="D119" s="50"/>
      <c r="E119" s="50"/>
      <c r="F119" s="18"/>
      <c r="G119" s="50"/>
      <c r="H119" s="50"/>
      <c r="I119" s="50"/>
      <c r="J119" s="50"/>
      <c r="K119" s="50"/>
      <c r="L119" s="50"/>
      <c r="N119" s="47"/>
      <c r="O119" s="48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</row>
    <row r="120" spans="4:52" s="46" customFormat="1" x14ac:dyDescent="0.35">
      <c r="D120" s="51"/>
      <c r="E120" s="51"/>
      <c r="F120" s="19"/>
      <c r="G120" s="51"/>
      <c r="H120" s="51"/>
      <c r="I120" s="51"/>
      <c r="J120" s="51"/>
      <c r="K120" s="51"/>
      <c r="L120" s="51"/>
      <c r="N120" s="47"/>
      <c r="O120" s="48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</row>
    <row r="121" spans="4:52" s="46" customFormat="1" ht="26.25" x14ac:dyDescent="0.35">
      <c r="D121" s="50"/>
      <c r="E121" s="50"/>
      <c r="F121" s="18"/>
      <c r="G121" s="50"/>
      <c r="H121" s="50"/>
      <c r="I121" s="50"/>
      <c r="J121" s="50"/>
      <c r="K121" s="50"/>
      <c r="L121" s="50"/>
      <c r="N121" s="47"/>
      <c r="O121" s="48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</row>
    <row r="122" spans="4:52" s="46" customFormat="1" x14ac:dyDescent="0.35">
      <c r="D122" s="51"/>
      <c r="E122" s="51"/>
      <c r="F122" s="19"/>
      <c r="G122" s="51"/>
      <c r="H122" s="51"/>
      <c r="I122" s="51"/>
      <c r="J122" s="51"/>
      <c r="K122" s="51"/>
      <c r="L122" s="51"/>
      <c r="N122" s="47"/>
      <c r="O122" s="48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</row>
    <row r="123" spans="4:52" s="46" customFormat="1" ht="26.25" x14ac:dyDescent="0.35">
      <c r="D123" s="50"/>
      <c r="E123" s="50"/>
      <c r="F123" s="18"/>
      <c r="G123" s="50"/>
      <c r="H123" s="50"/>
      <c r="I123" s="50"/>
      <c r="J123" s="50"/>
      <c r="K123" s="50"/>
      <c r="L123" s="50"/>
      <c r="N123" s="47"/>
      <c r="O123" s="48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</row>
    <row r="124" spans="4:52" s="46" customFormat="1" x14ac:dyDescent="0.35">
      <c r="D124" s="51"/>
      <c r="E124" s="51"/>
      <c r="F124" s="19"/>
      <c r="G124" s="51"/>
      <c r="H124" s="51"/>
      <c r="I124" s="51"/>
      <c r="J124" s="51"/>
      <c r="K124" s="51"/>
      <c r="L124" s="51"/>
      <c r="N124" s="47"/>
      <c r="O124" s="48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</row>
    <row r="125" spans="4:52" s="46" customFormat="1" ht="26.25" x14ac:dyDescent="0.35">
      <c r="D125" s="50"/>
      <c r="E125" s="50"/>
      <c r="F125" s="18"/>
      <c r="G125" s="50"/>
      <c r="H125" s="50"/>
      <c r="I125" s="50"/>
      <c r="J125" s="50"/>
      <c r="K125" s="50"/>
      <c r="L125" s="50"/>
      <c r="N125" s="47"/>
      <c r="O125" s="48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</row>
    <row r="126" spans="4:52" s="46" customFormat="1" x14ac:dyDescent="0.35">
      <c r="D126" s="51"/>
      <c r="E126" s="51"/>
      <c r="F126" s="19"/>
      <c r="G126" s="51"/>
      <c r="H126" s="51"/>
      <c r="I126" s="51"/>
      <c r="J126" s="51"/>
      <c r="K126" s="51"/>
      <c r="L126" s="51"/>
      <c r="N126" s="47"/>
      <c r="O126" s="48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</row>
    <row r="127" spans="4:52" s="46" customFormat="1" ht="26.25" x14ac:dyDescent="0.35">
      <c r="D127" s="50"/>
      <c r="E127" s="50"/>
      <c r="F127" s="18"/>
      <c r="G127" s="50"/>
      <c r="H127" s="50"/>
      <c r="I127" s="50"/>
      <c r="J127" s="50"/>
      <c r="K127" s="50"/>
      <c r="L127" s="50"/>
      <c r="N127" s="47"/>
      <c r="O127" s="48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</row>
    <row r="128" spans="4:52" s="46" customFormat="1" x14ac:dyDescent="0.35">
      <c r="D128" s="51"/>
      <c r="E128" s="51"/>
      <c r="F128" s="19"/>
      <c r="G128" s="51"/>
      <c r="H128" s="51"/>
      <c r="I128" s="51"/>
      <c r="J128" s="51"/>
      <c r="K128" s="51"/>
      <c r="L128" s="51"/>
      <c r="N128" s="47"/>
      <c r="O128" s="48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</row>
    <row r="129" spans="4:52" s="46" customFormat="1" ht="26.25" x14ac:dyDescent="0.35">
      <c r="D129" s="50"/>
      <c r="E129" s="50"/>
      <c r="F129" s="18"/>
      <c r="G129" s="50"/>
      <c r="H129" s="50"/>
      <c r="I129" s="50"/>
      <c r="J129" s="50"/>
      <c r="K129" s="50"/>
      <c r="L129" s="50"/>
      <c r="N129" s="47"/>
      <c r="O129" s="48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</row>
    <row r="130" spans="4:52" s="46" customFormat="1" x14ac:dyDescent="0.35">
      <c r="D130" s="51"/>
      <c r="E130" s="51"/>
      <c r="F130" s="19"/>
      <c r="G130" s="51"/>
      <c r="H130" s="51"/>
      <c r="I130" s="51"/>
      <c r="J130" s="51"/>
      <c r="K130" s="51"/>
      <c r="L130" s="51"/>
      <c r="N130" s="47"/>
      <c r="O130" s="48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</row>
    <row r="131" spans="4:52" s="46" customFormat="1" ht="26.25" x14ac:dyDescent="0.35">
      <c r="D131" s="50"/>
      <c r="E131" s="50"/>
      <c r="F131" s="18"/>
      <c r="G131" s="50"/>
      <c r="H131" s="50"/>
      <c r="I131" s="50"/>
      <c r="J131" s="50"/>
      <c r="K131" s="50"/>
      <c r="L131" s="50"/>
      <c r="N131" s="47"/>
      <c r="O131" s="48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</row>
    <row r="132" spans="4:52" s="46" customFormat="1" x14ac:dyDescent="0.35">
      <c r="D132" s="51"/>
      <c r="E132" s="51"/>
      <c r="F132" s="19"/>
      <c r="G132" s="51"/>
      <c r="H132" s="51"/>
      <c r="I132" s="51"/>
      <c r="J132" s="51"/>
      <c r="K132" s="51"/>
      <c r="L132" s="51"/>
      <c r="N132" s="47"/>
      <c r="O132" s="48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</row>
    <row r="133" spans="4:52" s="46" customFormat="1" ht="26.25" x14ac:dyDescent="0.35">
      <c r="D133" s="50"/>
      <c r="E133" s="50"/>
      <c r="F133" s="18"/>
      <c r="G133" s="50"/>
      <c r="H133" s="50"/>
      <c r="I133" s="50"/>
      <c r="J133" s="50"/>
      <c r="K133" s="50"/>
      <c r="L133" s="50"/>
      <c r="N133" s="47"/>
      <c r="O133" s="48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</row>
    <row r="134" spans="4:52" s="46" customFormat="1" x14ac:dyDescent="0.35">
      <c r="D134" s="51"/>
      <c r="E134" s="51"/>
      <c r="F134" s="19"/>
      <c r="G134" s="51"/>
      <c r="H134" s="51"/>
      <c r="I134" s="51"/>
      <c r="J134" s="51"/>
      <c r="K134" s="51"/>
      <c r="L134" s="51"/>
      <c r="N134" s="47"/>
      <c r="O134" s="48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</row>
    <row r="135" spans="4:52" s="46" customFormat="1" ht="26.25" x14ac:dyDescent="0.35">
      <c r="D135" s="50"/>
      <c r="E135" s="50"/>
      <c r="F135" s="18"/>
      <c r="G135" s="50"/>
      <c r="H135" s="50"/>
      <c r="I135" s="50"/>
      <c r="J135" s="50"/>
      <c r="K135" s="50"/>
      <c r="L135" s="50"/>
      <c r="N135" s="47"/>
      <c r="O135" s="48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</row>
    <row r="136" spans="4:52" s="46" customFormat="1" x14ac:dyDescent="0.35">
      <c r="D136" s="51"/>
      <c r="E136" s="51"/>
      <c r="F136" s="19"/>
      <c r="G136" s="51"/>
      <c r="H136" s="51"/>
      <c r="I136" s="51"/>
      <c r="J136" s="51"/>
      <c r="K136" s="51"/>
      <c r="L136" s="51"/>
      <c r="N136" s="47"/>
      <c r="O136" s="48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</row>
    <row r="137" spans="4:52" s="46" customFormat="1" ht="26.25" x14ac:dyDescent="0.35">
      <c r="D137" s="50"/>
      <c r="E137" s="50"/>
      <c r="F137" s="18"/>
      <c r="G137" s="50"/>
      <c r="H137" s="50"/>
      <c r="I137" s="50"/>
      <c r="J137" s="50"/>
      <c r="K137" s="50"/>
      <c r="L137" s="50"/>
      <c r="N137" s="47"/>
      <c r="O137" s="48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</row>
    <row r="138" spans="4:52" s="46" customFormat="1" x14ac:dyDescent="0.35">
      <c r="D138" s="51"/>
      <c r="E138" s="51"/>
      <c r="F138" s="19"/>
      <c r="G138" s="51"/>
      <c r="H138" s="51"/>
      <c r="I138" s="51"/>
      <c r="J138" s="51"/>
      <c r="K138" s="51"/>
      <c r="L138" s="51"/>
      <c r="N138" s="47"/>
      <c r="O138" s="48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</row>
    <row r="139" spans="4:52" s="46" customFormat="1" ht="26.25" x14ac:dyDescent="0.35">
      <c r="D139" s="50"/>
      <c r="E139" s="50"/>
      <c r="F139" s="18"/>
      <c r="G139" s="50"/>
      <c r="H139" s="50"/>
      <c r="I139" s="50"/>
      <c r="J139" s="50"/>
      <c r="K139" s="50"/>
      <c r="L139" s="50"/>
      <c r="N139" s="47"/>
      <c r="O139" s="48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</row>
    <row r="140" spans="4:52" s="46" customFormat="1" x14ac:dyDescent="0.35">
      <c r="D140" s="51"/>
      <c r="E140" s="51"/>
      <c r="F140" s="19"/>
      <c r="G140" s="51"/>
      <c r="H140" s="51"/>
      <c r="I140" s="51"/>
      <c r="J140" s="51"/>
      <c r="K140" s="51"/>
      <c r="L140" s="51"/>
      <c r="N140" s="47"/>
      <c r="O140" s="48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</row>
    <row r="141" spans="4:52" s="46" customFormat="1" ht="26.25" x14ac:dyDescent="0.35">
      <c r="D141" s="50"/>
      <c r="E141" s="50"/>
      <c r="F141" s="18"/>
      <c r="G141" s="50"/>
      <c r="H141" s="50"/>
      <c r="I141" s="50"/>
      <c r="J141" s="50"/>
      <c r="K141" s="50"/>
      <c r="L141" s="50"/>
      <c r="N141" s="47"/>
      <c r="O141" s="48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</row>
    <row r="142" spans="4:52" s="46" customFormat="1" x14ac:dyDescent="0.35">
      <c r="D142" s="51"/>
      <c r="E142" s="51"/>
      <c r="F142" s="19"/>
      <c r="G142" s="51"/>
      <c r="H142" s="51"/>
      <c r="I142" s="51"/>
      <c r="J142" s="51"/>
      <c r="K142" s="51"/>
      <c r="L142" s="51"/>
      <c r="N142" s="47"/>
      <c r="O142" s="48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</row>
    <row r="143" spans="4:52" s="10" customFormat="1" ht="26.25" x14ac:dyDescent="0.35">
      <c r="D143" s="50"/>
      <c r="E143" s="50"/>
      <c r="F143" s="18"/>
      <c r="G143" s="50"/>
      <c r="H143" s="50"/>
      <c r="I143" s="50"/>
      <c r="J143" s="50"/>
      <c r="K143" s="50"/>
      <c r="L143" s="50"/>
      <c r="N143" s="39"/>
      <c r="O143" s="40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</row>
    <row r="144" spans="4:52" s="10" customFormat="1" x14ac:dyDescent="0.35">
      <c r="D144" s="52"/>
      <c r="E144" s="52"/>
      <c r="F144" s="20"/>
      <c r="G144" s="52"/>
      <c r="H144" s="52"/>
      <c r="I144" s="52"/>
      <c r="J144" s="52"/>
      <c r="K144" s="52"/>
      <c r="L144" s="52"/>
      <c r="N144" s="39"/>
      <c r="O144" s="40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</row>
    <row r="145" spans="4:52" s="10" customFormat="1" ht="26.25" x14ac:dyDescent="0.35">
      <c r="D145" s="50"/>
      <c r="E145" s="50"/>
      <c r="F145" s="18"/>
      <c r="G145" s="50"/>
      <c r="H145" s="50"/>
      <c r="I145" s="50"/>
      <c r="J145" s="50"/>
      <c r="K145" s="50"/>
      <c r="L145" s="50"/>
      <c r="N145" s="39"/>
      <c r="O145" s="40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</row>
    <row r="146" spans="4:52" s="10" customFormat="1" x14ac:dyDescent="0.35">
      <c r="D146" s="52"/>
      <c r="E146" s="52"/>
      <c r="F146" s="20"/>
      <c r="G146" s="52"/>
      <c r="H146" s="52"/>
      <c r="I146" s="52"/>
      <c r="J146" s="52"/>
      <c r="K146" s="52"/>
      <c r="L146" s="52"/>
      <c r="N146" s="39"/>
      <c r="O146" s="40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</row>
    <row r="147" spans="4:52" s="10" customFormat="1" ht="26.25" x14ac:dyDescent="0.35">
      <c r="D147" s="50"/>
      <c r="E147" s="50"/>
      <c r="F147" s="18"/>
      <c r="G147" s="50"/>
      <c r="H147" s="50"/>
      <c r="I147" s="50"/>
      <c r="J147" s="50"/>
      <c r="K147" s="50"/>
      <c r="L147" s="50"/>
      <c r="N147" s="39"/>
      <c r="O147" s="40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</row>
    <row r="148" spans="4:52" s="10" customFormat="1" x14ac:dyDescent="0.35">
      <c r="D148" s="52"/>
      <c r="E148" s="52"/>
      <c r="F148" s="20"/>
      <c r="G148" s="52"/>
      <c r="H148" s="52"/>
      <c r="I148" s="52"/>
      <c r="J148" s="52"/>
      <c r="K148" s="52"/>
      <c r="L148" s="52"/>
      <c r="N148" s="39"/>
      <c r="O148" s="40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</row>
    <row r="149" spans="4:52" s="10" customFormat="1" ht="26.25" x14ac:dyDescent="0.35">
      <c r="D149" s="50"/>
      <c r="E149" s="50"/>
      <c r="F149" s="18"/>
      <c r="G149" s="50"/>
      <c r="H149" s="50"/>
      <c r="I149" s="50"/>
      <c r="J149" s="50"/>
      <c r="K149" s="50"/>
      <c r="L149" s="50"/>
      <c r="N149" s="39"/>
      <c r="O149" s="40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</row>
    <row r="150" spans="4:52" s="10" customFormat="1" x14ac:dyDescent="0.35">
      <c r="D150" s="52"/>
      <c r="E150" s="52"/>
      <c r="F150" s="20"/>
      <c r="G150" s="52"/>
      <c r="H150" s="52"/>
      <c r="I150" s="52"/>
      <c r="J150" s="52"/>
      <c r="K150" s="52"/>
      <c r="L150" s="52"/>
      <c r="N150" s="39"/>
      <c r="O150" s="40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</row>
    <row r="151" spans="4:52" s="10" customFormat="1" ht="26.25" x14ac:dyDescent="0.35">
      <c r="D151" s="50"/>
      <c r="E151" s="50"/>
      <c r="F151" s="18"/>
      <c r="G151" s="50"/>
      <c r="H151" s="50"/>
      <c r="I151" s="50"/>
      <c r="J151" s="50"/>
      <c r="K151" s="50"/>
      <c r="L151" s="50"/>
      <c r="N151" s="39"/>
      <c r="O151" s="40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</row>
    <row r="152" spans="4:52" s="10" customFormat="1" x14ac:dyDescent="0.35">
      <c r="D152" s="52"/>
      <c r="E152" s="52"/>
      <c r="F152" s="20"/>
      <c r="G152" s="52"/>
      <c r="H152" s="52"/>
      <c r="I152" s="52"/>
      <c r="J152" s="52"/>
      <c r="K152" s="52"/>
      <c r="L152" s="52"/>
      <c r="N152" s="39"/>
      <c r="O152" s="40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</row>
    <row r="153" spans="4:52" s="10" customFormat="1" ht="26.25" x14ac:dyDescent="0.35">
      <c r="D153" s="50"/>
      <c r="E153" s="50"/>
      <c r="F153" s="18"/>
      <c r="G153" s="50"/>
      <c r="H153" s="50"/>
      <c r="I153" s="50"/>
      <c r="J153" s="50"/>
      <c r="K153" s="50"/>
      <c r="L153" s="50"/>
      <c r="N153" s="39"/>
      <c r="O153" s="40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</row>
    <row r="154" spans="4:52" s="10" customFormat="1" x14ac:dyDescent="0.35">
      <c r="D154" s="52"/>
      <c r="E154" s="52"/>
      <c r="F154" s="20"/>
      <c r="G154" s="52"/>
      <c r="H154" s="52"/>
      <c r="I154" s="52"/>
      <c r="J154" s="52"/>
      <c r="K154" s="52"/>
      <c r="L154" s="52"/>
      <c r="N154" s="39"/>
      <c r="O154" s="40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</row>
    <row r="155" spans="4:52" s="10" customFormat="1" ht="26.25" x14ac:dyDescent="0.35">
      <c r="D155" s="50"/>
      <c r="E155" s="50"/>
      <c r="F155" s="18"/>
      <c r="G155" s="50"/>
      <c r="H155" s="50"/>
      <c r="I155" s="50"/>
      <c r="J155" s="50"/>
      <c r="K155" s="50"/>
      <c r="L155" s="50"/>
      <c r="N155" s="39"/>
      <c r="O155" s="40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</row>
    <row r="156" spans="4:52" s="10" customFormat="1" x14ac:dyDescent="0.35">
      <c r="D156" s="52"/>
      <c r="E156" s="52"/>
      <c r="F156" s="20"/>
      <c r="G156" s="52"/>
      <c r="H156" s="52"/>
      <c r="I156" s="52"/>
      <c r="J156" s="52"/>
      <c r="K156" s="52"/>
      <c r="L156" s="52"/>
      <c r="N156" s="39"/>
      <c r="O156" s="40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</row>
    <row r="157" spans="4:52" s="10" customFormat="1" ht="26.25" x14ac:dyDescent="0.35">
      <c r="D157" s="50"/>
      <c r="E157" s="50"/>
      <c r="F157" s="18"/>
      <c r="G157" s="50"/>
      <c r="H157" s="50"/>
      <c r="I157" s="50"/>
      <c r="J157" s="50"/>
      <c r="K157" s="50"/>
      <c r="L157" s="50"/>
      <c r="N157" s="39"/>
      <c r="O157" s="40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</row>
    <row r="158" spans="4:52" s="10" customFormat="1" x14ac:dyDescent="0.35">
      <c r="D158" s="52"/>
      <c r="E158" s="52"/>
      <c r="F158" s="20"/>
      <c r="G158" s="52"/>
      <c r="H158" s="52"/>
      <c r="I158" s="52"/>
      <c r="J158" s="52"/>
      <c r="K158" s="52"/>
      <c r="L158" s="52"/>
      <c r="N158" s="39"/>
      <c r="O158" s="40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</row>
    <row r="159" spans="4:52" s="10" customFormat="1" ht="26.25" x14ac:dyDescent="0.35">
      <c r="D159" s="50"/>
      <c r="E159" s="50"/>
      <c r="F159" s="18"/>
      <c r="G159" s="50"/>
      <c r="H159" s="50"/>
      <c r="I159" s="50"/>
      <c r="J159" s="50"/>
      <c r="K159" s="50"/>
      <c r="L159" s="50"/>
      <c r="N159" s="39"/>
      <c r="O159" s="40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</row>
    <row r="160" spans="4:52" s="10" customFormat="1" x14ac:dyDescent="0.35">
      <c r="D160" s="52"/>
      <c r="E160" s="52"/>
      <c r="F160" s="20"/>
      <c r="G160" s="52"/>
      <c r="H160" s="52"/>
      <c r="I160" s="52"/>
      <c r="J160" s="52"/>
      <c r="K160" s="52"/>
      <c r="L160" s="52"/>
      <c r="N160" s="39"/>
      <c r="O160" s="40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</row>
    <row r="161" spans="4:52" s="10" customFormat="1" ht="26.25" x14ac:dyDescent="0.35">
      <c r="D161" s="50"/>
      <c r="E161" s="50"/>
      <c r="F161" s="18"/>
      <c r="G161" s="50"/>
      <c r="H161" s="50"/>
      <c r="I161" s="50"/>
      <c r="J161" s="50"/>
      <c r="K161" s="50"/>
      <c r="L161" s="50"/>
      <c r="N161" s="39"/>
      <c r="O161" s="40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</row>
    <row r="162" spans="4:52" s="10" customFormat="1" x14ac:dyDescent="0.35">
      <c r="D162" s="52"/>
      <c r="E162" s="52"/>
      <c r="F162" s="20"/>
      <c r="G162" s="52"/>
      <c r="H162" s="52"/>
      <c r="I162" s="52"/>
      <c r="J162" s="52"/>
      <c r="K162" s="52"/>
      <c r="L162" s="52"/>
      <c r="N162" s="39"/>
      <c r="O162" s="40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</row>
    <row r="163" spans="4:52" s="10" customFormat="1" ht="26.25" x14ac:dyDescent="0.35">
      <c r="D163" s="50"/>
      <c r="E163" s="50"/>
      <c r="F163" s="18"/>
      <c r="G163" s="50"/>
      <c r="H163" s="50"/>
      <c r="I163" s="50"/>
      <c r="J163" s="50"/>
      <c r="K163" s="50"/>
      <c r="L163" s="50"/>
      <c r="N163" s="39"/>
      <c r="O163" s="40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</row>
    <row r="164" spans="4:52" s="10" customFormat="1" x14ac:dyDescent="0.35">
      <c r="D164" s="52"/>
      <c r="E164" s="52"/>
      <c r="F164" s="20"/>
      <c r="G164" s="52"/>
      <c r="H164" s="52"/>
      <c r="I164" s="52"/>
      <c r="J164" s="52"/>
      <c r="K164" s="52"/>
      <c r="L164" s="52"/>
      <c r="N164" s="39"/>
      <c r="O164" s="40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</row>
    <row r="165" spans="4:52" s="10" customFormat="1" ht="26.25" x14ac:dyDescent="0.35">
      <c r="D165" s="50"/>
      <c r="E165" s="50"/>
      <c r="F165" s="18"/>
      <c r="G165" s="50"/>
      <c r="H165" s="50"/>
      <c r="I165" s="50"/>
      <c r="J165" s="50"/>
      <c r="K165" s="50"/>
      <c r="L165" s="50"/>
      <c r="N165" s="39"/>
      <c r="O165" s="40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</row>
    <row r="166" spans="4:52" s="10" customFormat="1" x14ac:dyDescent="0.35">
      <c r="D166" s="52"/>
      <c r="E166" s="52"/>
      <c r="F166" s="20"/>
      <c r="G166" s="52"/>
      <c r="H166" s="52"/>
      <c r="I166" s="52"/>
      <c r="J166" s="52"/>
      <c r="K166" s="52"/>
      <c r="L166" s="52"/>
      <c r="N166" s="39"/>
      <c r="O166" s="40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</row>
    <row r="167" spans="4:52" s="10" customFormat="1" ht="26.25" x14ac:dyDescent="0.35">
      <c r="D167" s="50"/>
      <c r="E167" s="50"/>
      <c r="F167" s="18"/>
      <c r="G167" s="50"/>
      <c r="H167" s="50"/>
      <c r="I167" s="50"/>
      <c r="J167" s="50"/>
      <c r="K167" s="50"/>
      <c r="L167" s="50"/>
      <c r="N167" s="39"/>
      <c r="O167" s="40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</row>
    <row r="168" spans="4:52" s="10" customFormat="1" x14ac:dyDescent="0.35">
      <c r="D168" s="52"/>
      <c r="E168" s="52"/>
      <c r="F168" s="20"/>
      <c r="G168" s="52"/>
      <c r="H168" s="52"/>
      <c r="I168" s="52"/>
      <c r="J168" s="52"/>
      <c r="K168" s="52"/>
      <c r="L168" s="52"/>
      <c r="N168" s="39"/>
      <c r="O168" s="40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</row>
    <row r="169" spans="4:52" s="10" customFormat="1" ht="26.25" x14ac:dyDescent="0.35">
      <c r="D169" s="50"/>
      <c r="E169" s="50"/>
      <c r="F169" s="18"/>
      <c r="G169" s="50"/>
      <c r="H169" s="50"/>
      <c r="I169" s="50"/>
      <c r="J169" s="50"/>
      <c r="K169" s="50"/>
      <c r="L169" s="50"/>
      <c r="N169" s="39"/>
      <c r="O169" s="40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</row>
    <row r="170" spans="4:52" s="10" customFormat="1" x14ac:dyDescent="0.35">
      <c r="D170" s="52"/>
      <c r="E170" s="52"/>
      <c r="F170" s="20"/>
      <c r="G170" s="52"/>
      <c r="H170" s="52"/>
      <c r="I170" s="52"/>
      <c r="J170" s="52"/>
      <c r="K170" s="52"/>
      <c r="L170" s="52"/>
      <c r="N170" s="39"/>
      <c r="O170" s="40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</row>
    <row r="171" spans="4:52" s="10" customFormat="1" ht="26.25" x14ac:dyDescent="0.35">
      <c r="D171" s="50"/>
      <c r="E171" s="50"/>
      <c r="F171" s="18"/>
      <c r="G171" s="50"/>
      <c r="H171" s="50"/>
      <c r="I171" s="50"/>
      <c r="J171" s="50"/>
      <c r="K171" s="50"/>
      <c r="L171" s="50"/>
      <c r="N171" s="39"/>
      <c r="O171" s="40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</row>
    <row r="172" spans="4:52" s="10" customFormat="1" x14ac:dyDescent="0.35">
      <c r="D172" s="52"/>
      <c r="E172" s="52"/>
      <c r="F172" s="20"/>
      <c r="G172" s="52"/>
      <c r="H172" s="52"/>
      <c r="I172" s="52"/>
      <c r="J172" s="52"/>
      <c r="K172" s="52"/>
      <c r="L172" s="52"/>
      <c r="N172" s="39"/>
      <c r="O172" s="40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</row>
    <row r="173" spans="4:52" s="10" customFormat="1" ht="26.25" x14ac:dyDescent="0.35">
      <c r="D173" s="50"/>
      <c r="E173" s="50"/>
      <c r="F173" s="18"/>
      <c r="G173" s="50"/>
      <c r="H173" s="50"/>
      <c r="I173" s="50"/>
      <c r="J173" s="50"/>
      <c r="K173" s="50"/>
      <c r="L173" s="50"/>
      <c r="N173" s="39"/>
      <c r="O173" s="40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</row>
    <row r="174" spans="4:52" s="10" customFormat="1" x14ac:dyDescent="0.35">
      <c r="D174" s="52"/>
      <c r="E174" s="52"/>
      <c r="F174" s="20"/>
      <c r="G174" s="52"/>
      <c r="H174" s="52"/>
      <c r="I174" s="52"/>
      <c r="J174" s="52"/>
      <c r="K174" s="52"/>
      <c r="L174" s="52"/>
      <c r="N174" s="39"/>
      <c r="O174" s="40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</row>
    <row r="175" spans="4:52" s="10" customFormat="1" ht="26.25" x14ac:dyDescent="0.35">
      <c r="D175" s="50"/>
      <c r="E175" s="50"/>
      <c r="F175" s="18"/>
      <c r="G175" s="50"/>
      <c r="H175" s="50"/>
      <c r="I175" s="50"/>
      <c r="J175" s="50"/>
      <c r="K175" s="50"/>
      <c r="L175" s="50"/>
      <c r="N175" s="39"/>
      <c r="O175" s="40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</row>
    <row r="176" spans="4:52" s="10" customFormat="1" x14ac:dyDescent="0.35">
      <c r="D176" s="52"/>
      <c r="E176" s="52"/>
      <c r="F176" s="20"/>
      <c r="G176" s="52"/>
      <c r="H176" s="52"/>
      <c r="I176" s="52"/>
      <c r="J176" s="52"/>
      <c r="K176" s="52"/>
      <c r="L176" s="52"/>
      <c r="N176" s="39"/>
      <c r="O176" s="40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</row>
    <row r="177" spans="4:52" s="10" customFormat="1" ht="26.25" x14ac:dyDescent="0.35">
      <c r="D177" s="50"/>
      <c r="E177" s="50"/>
      <c r="F177" s="18"/>
      <c r="G177" s="50"/>
      <c r="H177" s="50"/>
      <c r="I177" s="50"/>
      <c r="J177" s="50"/>
      <c r="K177" s="50"/>
      <c r="L177" s="50"/>
      <c r="N177" s="39"/>
      <c r="O177" s="40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</row>
    <row r="178" spans="4:52" s="10" customFormat="1" x14ac:dyDescent="0.35">
      <c r="D178" s="52"/>
      <c r="E178" s="52"/>
      <c r="F178" s="20"/>
      <c r="G178" s="52"/>
      <c r="H178" s="52"/>
      <c r="I178" s="52"/>
      <c r="J178" s="52"/>
      <c r="K178" s="52"/>
      <c r="L178" s="52"/>
      <c r="N178" s="39"/>
      <c r="O178" s="40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</row>
    <row r="179" spans="4:52" s="10" customFormat="1" ht="26.25" x14ac:dyDescent="0.35">
      <c r="D179" s="50"/>
      <c r="E179" s="50"/>
      <c r="F179" s="18"/>
      <c r="G179" s="50"/>
      <c r="H179" s="50"/>
      <c r="I179" s="50"/>
      <c r="J179" s="50"/>
      <c r="K179" s="50"/>
      <c r="L179" s="50"/>
      <c r="N179" s="39"/>
      <c r="O179" s="40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</row>
    <row r="180" spans="4:52" s="10" customFormat="1" x14ac:dyDescent="0.35">
      <c r="D180" s="52"/>
      <c r="E180" s="52"/>
      <c r="F180" s="20"/>
      <c r="G180" s="52"/>
      <c r="H180" s="52"/>
      <c r="I180" s="52"/>
      <c r="J180" s="52"/>
      <c r="K180" s="52"/>
      <c r="L180" s="52"/>
      <c r="N180" s="39"/>
      <c r="O180" s="40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</row>
    <row r="181" spans="4:52" s="10" customFormat="1" ht="26.25" x14ac:dyDescent="0.35">
      <c r="D181" s="50"/>
      <c r="E181" s="50"/>
      <c r="F181" s="18"/>
      <c r="G181" s="50"/>
      <c r="H181" s="50"/>
      <c r="I181" s="50"/>
      <c r="J181" s="50"/>
      <c r="K181" s="50"/>
      <c r="L181" s="50"/>
      <c r="N181" s="39"/>
      <c r="O181" s="40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</row>
    <row r="182" spans="4:52" s="10" customFormat="1" x14ac:dyDescent="0.35">
      <c r="D182" s="52"/>
      <c r="E182" s="52"/>
      <c r="F182" s="20"/>
      <c r="G182" s="52"/>
      <c r="H182" s="52"/>
      <c r="I182" s="52"/>
      <c r="J182" s="52"/>
      <c r="K182" s="52"/>
      <c r="L182" s="52"/>
      <c r="N182" s="39"/>
      <c r="O182" s="40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</row>
    <row r="183" spans="4:52" s="10" customFormat="1" ht="26.25" x14ac:dyDescent="0.35">
      <c r="D183" s="50"/>
      <c r="E183" s="50"/>
      <c r="F183" s="18"/>
      <c r="G183" s="50"/>
      <c r="H183" s="50"/>
      <c r="I183" s="50"/>
      <c r="J183" s="50"/>
      <c r="K183" s="50"/>
      <c r="L183" s="50"/>
      <c r="N183" s="39"/>
      <c r="O183" s="40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</row>
    <row r="184" spans="4:52" s="10" customFormat="1" x14ac:dyDescent="0.35">
      <c r="D184" s="52"/>
      <c r="E184" s="52"/>
      <c r="F184" s="20"/>
      <c r="G184" s="52"/>
      <c r="H184" s="52"/>
      <c r="I184" s="52"/>
      <c r="J184" s="52"/>
      <c r="K184" s="52"/>
      <c r="L184" s="52"/>
      <c r="N184" s="39"/>
      <c r="O184" s="40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</row>
    <row r="185" spans="4:52" s="10" customFormat="1" ht="26.25" x14ac:dyDescent="0.35">
      <c r="D185" s="50"/>
      <c r="E185" s="50"/>
      <c r="F185" s="18"/>
      <c r="G185" s="50"/>
      <c r="H185" s="50"/>
      <c r="I185" s="50"/>
      <c r="J185" s="50"/>
      <c r="K185" s="50"/>
      <c r="L185" s="50"/>
      <c r="N185" s="39"/>
      <c r="O185" s="40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</row>
    <row r="186" spans="4:52" s="10" customFormat="1" x14ac:dyDescent="0.35">
      <c r="D186" s="52"/>
      <c r="E186" s="52"/>
      <c r="F186" s="20"/>
      <c r="G186" s="52"/>
      <c r="H186" s="52"/>
      <c r="I186" s="52"/>
      <c r="J186" s="52"/>
      <c r="K186" s="52"/>
      <c r="L186" s="52"/>
      <c r="N186" s="39"/>
      <c r="O186" s="40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</row>
    <row r="187" spans="4:52" s="10" customFormat="1" ht="26.25" x14ac:dyDescent="0.35">
      <c r="D187" s="50"/>
      <c r="E187" s="50"/>
      <c r="F187" s="18"/>
      <c r="G187" s="50"/>
      <c r="H187" s="50"/>
      <c r="I187" s="50"/>
      <c r="J187" s="50"/>
      <c r="K187" s="50"/>
      <c r="L187" s="50"/>
      <c r="N187" s="39"/>
      <c r="O187" s="40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</row>
    <row r="188" spans="4:52" s="10" customFormat="1" x14ac:dyDescent="0.35">
      <c r="D188" s="52"/>
      <c r="E188" s="52"/>
      <c r="F188" s="20"/>
      <c r="G188" s="52"/>
      <c r="H188" s="52"/>
      <c r="I188" s="52"/>
      <c r="J188" s="52"/>
      <c r="K188" s="52"/>
      <c r="L188" s="52"/>
      <c r="N188" s="39"/>
      <c r="O188" s="40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</row>
    <row r="189" spans="4:52" s="10" customFormat="1" ht="26.25" x14ac:dyDescent="0.35">
      <c r="D189" s="50"/>
      <c r="E189" s="50"/>
      <c r="F189" s="18"/>
      <c r="G189" s="50"/>
      <c r="H189" s="50"/>
      <c r="I189" s="50"/>
      <c r="J189" s="50"/>
      <c r="K189" s="50"/>
      <c r="L189" s="50"/>
      <c r="N189" s="39"/>
      <c r="O189" s="40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</row>
    <row r="190" spans="4:52" s="10" customFormat="1" x14ac:dyDescent="0.35">
      <c r="D190" s="52"/>
      <c r="E190" s="52"/>
      <c r="F190" s="20"/>
      <c r="G190" s="52"/>
      <c r="H190" s="52"/>
      <c r="I190" s="52"/>
      <c r="J190" s="52"/>
      <c r="K190" s="52"/>
      <c r="L190" s="52"/>
      <c r="N190" s="39"/>
      <c r="O190" s="40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</row>
    <row r="191" spans="4:52" s="10" customFormat="1" ht="26.25" x14ac:dyDescent="0.35">
      <c r="D191" s="50"/>
      <c r="E191" s="50"/>
      <c r="F191" s="18"/>
      <c r="G191" s="50"/>
      <c r="H191" s="50"/>
      <c r="I191" s="50"/>
      <c r="J191" s="50"/>
      <c r="K191" s="50"/>
      <c r="L191" s="50"/>
      <c r="N191" s="39"/>
      <c r="O191" s="40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</row>
    <row r="192" spans="4:52" s="10" customFormat="1" x14ac:dyDescent="0.35">
      <c r="D192" s="52"/>
      <c r="E192" s="52"/>
      <c r="F192" s="20"/>
      <c r="G192" s="52"/>
      <c r="H192" s="52"/>
      <c r="I192" s="52"/>
      <c r="J192" s="52"/>
      <c r="K192" s="52"/>
      <c r="L192" s="52"/>
      <c r="N192" s="39"/>
      <c r="O192" s="40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</row>
    <row r="193" spans="4:52" s="10" customFormat="1" ht="26.25" x14ac:dyDescent="0.35">
      <c r="D193" s="50"/>
      <c r="E193" s="50"/>
      <c r="F193" s="18"/>
      <c r="G193" s="50"/>
      <c r="H193" s="50"/>
      <c r="I193" s="50"/>
      <c r="J193" s="50"/>
      <c r="K193" s="50"/>
      <c r="L193" s="50"/>
      <c r="N193" s="39"/>
      <c r="O193" s="40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</row>
    <row r="194" spans="4:52" s="10" customFormat="1" x14ac:dyDescent="0.35">
      <c r="D194" s="52"/>
      <c r="E194" s="52"/>
      <c r="F194" s="20"/>
      <c r="G194" s="52"/>
      <c r="H194" s="52"/>
      <c r="I194" s="52"/>
      <c r="J194" s="52"/>
      <c r="K194" s="52"/>
      <c r="L194" s="52"/>
      <c r="N194" s="39"/>
      <c r="O194" s="40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</row>
    <row r="195" spans="4:52" s="10" customFormat="1" ht="26.25" x14ac:dyDescent="0.35">
      <c r="D195" s="50"/>
      <c r="E195" s="50"/>
      <c r="F195" s="18"/>
      <c r="G195" s="50"/>
      <c r="H195" s="50"/>
      <c r="I195" s="50"/>
      <c r="J195" s="50"/>
      <c r="K195" s="50"/>
      <c r="L195" s="50"/>
      <c r="N195" s="39"/>
      <c r="O195" s="40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</row>
    <row r="196" spans="4:52" s="10" customFormat="1" x14ac:dyDescent="0.35">
      <c r="D196" s="52"/>
      <c r="E196" s="52"/>
      <c r="F196" s="20"/>
      <c r="G196" s="52"/>
      <c r="H196" s="52"/>
      <c r="I196" s="52"/>
      <c r="J196" s="52"/>
      <c r="K196" s="52"/>
      <c r="L196" s="52"/>
      <c r="N196" s="39"/>
      <c r="O196" s="40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</row>
    <row r="197" spans="4:52" s="10" customFormat="1" ht="26.25" x14ac:dyDescent="0.35">
      <c r="D197" s="50"/>
      <c r="E197" s="50"/>
      <c r="F197" s="18"/>
      <c r="G197" s="50"/>
      <c r="H197" s="50"/>
      <c r="I197" s="50"/>
      <c r="J197" s="50"/>
      <c r="K197" s="50"/>
      <c r="L197" s="50"/>
      <c r="N197" s="39"/>
      <c r="O197" s="40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</row>
    <row r="198" spans="4:52" s="10" customFormat="1" x14ac:dyDescent="0.35">
      <c r="D198" s="52"/>
      <c r="E198" s="52"/>
      <c r="F198" s="20"/>
      <c r="G198" s="52"/>
      <c r="H198" s="52"/>
      <c r="I198" s="52"/>
      <c r="J198" s="52"/>
      <c r="K198" s="52"/>
      <c r="L198" s="52"/>
      <c r="N198" s="39"/>
      <c r="O198" s="40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</row>
    <row r="199" spans="4:52" s="10" customFormat="1" ht="26.25" x14ac:dyDescent="0.35">
      <c r="D199" s="50"/>
      <c r="E199" s="50"/>
      <c r="F199" s="18"/>
      <c r="G199" s="50"/>
      <c r="H199" s="50"/>
      <c r="I199" s="50"/>
      <c r="J199" s="50"/>
      <c r="K199" s="50"/>
      <c r="L199" s="50"/>
      <c r="N199" s="39"/>
      <c r="O199" s="40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</row>
    <row r="200" spans="4:52" s="10" customFormat="1" x14ac:dyDescent="0.35">
      <c r="D200" s="52"/>
      <c r="E200" s="52"/>
      <c r="F200" s="20"/>
      <c r="G200" s="52"/>
      <c r="H200" s="52"/>
      <c r="I200" s="52"/>
      <c r="J200" s="52"/>
      <c r="K200" s="52"/>
      <c r="L200" s="52"/>
      <c r="N200" s="39"/>
      <c r="O200" s="40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</row>
    <row r="201" spans="4:52" s="10" customFormat="1" ht="26.25" x14ac:dyDescent="0.35">
      <c r="D201" s="50"/>
      <c r="E201" s="50"/>
      <c r="F201" s="18"/>
      <c r="G201" s="50"/>
      <c r="H201" s="50"/>
      <c r="I201" s="50"/>
      <c r="J201" s="50"/>
      <c r="K201" s="50"/>
      <c r="L201" s="50"/>
      <c r="N201" s="39"/>
      <c r="O201" s="40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</row>
    <row r="202" spans="4:52" s="10" customFormat="1" x14ac:dyDescent="0.35">
      <c r="D202" s="52"/>
      <c r="E202" s="52"/>
      <c r="F202" s="20"/>
      <c r="G202" s="52"/>
      <c r="H202" s="52"/>
      <c r="I202" s="52"/>
      <c r="J202" s="52"/>
      <c r="K202" s="52"/>
      <c r="L202" s="52"/>
      <c r="N202" s="39"/>
      <c r="O202" s="40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  <c r="AZ202" s="39"/>
    </row>
    <row r="203" spans="4:52" s="10" customFormat="1" ht="26.25" x14ac:dyDescent="0.35">
      <c r="D203" s="50"/>
      <c r="E203" s="50"/>
      <c r="F203" s="18"/>
      <c r="G203" s="50"/>
      <c r="H203" s="50"/>
      <c r="I203" s="50"/>
      <c r="J203" s="50"/>
      <c r="K203" s="50"/>
      <c r="L203" s="50"/>
      <c r="N203" s="39"/>
      <c r="O203" s="40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  <c r="AZ203" s="39"/>
    </row>
    <row r="204" spans="4:52" s="10" customFormat="1" x14ac:dyDescent="0.35">
      <c r="D204" s="52"/>
      <c r="E204" s="52"/>
      <c r="F204" s="20"/>
      <c r="G204" s="52"/>
      <c r="H204" s="52"/>
      <c r="I204" s="52"/>
      <c r="J204" s="52"/>
      <c r="K204" s="52"/>
      <c r="L204" s="52"/>
      <c r="N204" s="39"/>
      <c r="O204" s="40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39"/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  <c r="AX204" s="39"/>
      <c r="AY204" s="39"/>
      <c r="AZ204" s="39"/>
    </row>
    <row r="205" spans="4:52" s="10" customFormat="1" ht="26.25" x14ac:dyDescent="0.35">
      <c r="D205" s="50"/>
      <c r="E205" s="50"/>
      <c r="F205" s="18"/>
      <c r="G205" s="50"/>
      <c r="H205" s="50"/>
      <c r="I205" s="50"/>
      <c r="J205" s="50"/>
      <c r="K205" s="50"/>
      <c r="L205" s="50"/>
      <c r="N205" s="39"/>
      <c r="O205" s="40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39"/>
      <c r="AN205" s="39"/>
      <c r="AO205" s="39"/>
      <c r="AP205" s="39"/>
      <c r="AQ205" s="39"/>
      <c r="AR205" s="39"/>
      <c r="AS205" s="39"/>
      <c r="AT205" s="39"/>
      <c r="AU205" s="39"/>
      <c r="AV205" s="39"/>
      <c r="AW205" s="39"/>
      <c r="AX205" s="39"/>
      <c r="AY205" s="39"/>
      <c r="AZ205" s="39"/>
    </row>
    <row r="206" spans="4:52" s="10" customFormat="1" x14ac:dyDescent="0.35">
      <c r="D206" s="52"/>
      <c r="E206" s="52"/>
      <c r="F206" s="20"/>
      <c r="G206" s="52"/>
      <c r="H206" s="52"/>
      <c r="I206" s="52"/>
      <c r="J206" s="52"/>
      <c r="K206" s="52"/>
      <c r="L206" s="52"/>
      <c r="N206" s="39"/>
      <c r="O206" s="40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39"/>
      <c r="AZ206" s="39"/>
    </row>
    <row r="207" spans="4:52" s="10" customFormat="1" ht="26.25" x14ac:dyDescent="0.35">
      <c r="D207" s="50"/>
      <c r="E207" s="50"/>
      <c r="F207" s="18"/>
      <c r="G207" s="50"/>
      <c r="H207" s="50"/>
      <c r="I207" s="50"/>
      <c r="J207" s="50"/>
      <c r="K207" s="50"/>
      <c r="L207" s="50"/>
      <c r="N207" s="39"/>
      <c r="O207" s="40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  <c r="AZ207" s="39"/>
    </row>
    <row r="208" spans="4:52" s="10" customFormat="1" x14ac:dyDescent="0.35">
      <c r="D208" s="52"/>
      <c r="E208" s="52"/>
      <c r="F208" s="20"/>
      <c r="G208" s="52"/>
      <c r="H208" s="52"/>
      <c r="I208" s="52"/>
      <c r="J208" s="52"/>
      <c r="K208" s="52"/>
      <c r="L208" s="52"/>
      <c r="N208" s="39"/>
      <c r="O208" s="40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  <c r="AY208" s="39"/>
      <c r="AZ208" s="39"/>
    </row>
    <row r="209" spans="4:52" s="10" customFormat="1" ht="26.25" x14ac:dyDescent="0.35">
      <c r="D209" s="50"/>
      <c r="E209" s="50"/>
      <c r="F209" s="18"/>
      <c r="G209" s="50"/>
      <c r="H209" s="50"/>
      <c r="I209" s="50"/>
      <c r="J209" s="50"/>
      <c r="K209" s="50"/>
      <c r="L209" s="50"/>
      <c r="N209" s="39"/>
      <c r="O209" s="40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/>
    </row>
    <row r="210" spans="4:52" s="10" customFormat="1" x14ac:dyDescent="0.35">
      <c r="D210" s="52"/>
      <c r="E210" s="52"/>
      <c r="F210" s="20"/>
      <c r="G210" s="52"/>
      <c r="H210" s="52"/>
      <c r="I210" s="52"/>
      <c r="J210" s="52"/>
      <c r="K210" s="52"/>
      <c r="L210" s="52"/>
      <c r="N210" s="39"/>
      <c r="O210" s="40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  <c r="AY210" s="39"/>
      <c r="AZ210" s="39"/>
    </row>
    <row r="211" spans="4:52" ht="26.25" x14ac:dyDescent="0.35">
      <c r="D211" s="2"/>
      <c r="E211" s="2"/>
      <c r="F211" s="18"/>
      <c r="G211" s="2"/>
      <c r="H211" s="2"/>
      <c r="I211" s="2"/>
      <c r="J211" s="2"/>
      <c r="K211" s="2"/>
      <c r="L211" s="2"/>
    </row>
    <row r="212" spans="4:52" x14ac:dyDescent="0.35">
      <c r="D212" s="3"/>
      <c r="E212" s="3"/>
      <c r="F212" s="20"/>
      <c r="G212" s="3"/>
      <c r="H212" s="3"/>
      <c r="I212" s="3"/>
      <c r="J212" s="3"/>
      <c r="K212" s="3"/>
      <c r="L212" s="3"/>
    </row>
    <row r="213" spans="4:52" ht="26.25" x14ac:dyDescent="0.35">
      <c r="D213" s="2"/>
      <c r="E213" s="2"/>
      <c r="F213" s="18"/>
      <c r="G213" s="2"/>
      <c r="H213" s="2"/>
      <c r="I213" s="2"/>
      <c r="J213" s="2"/>
      <c r="K213" s="2"/>
      <c r="L213" s="2"/>
    </row>
    <row r="214" spans="4:52" x14ac:dyDescent="0.35">
      <c r="D214" s="3"/>
      <c r="E214" s="3"/>
      <c r="F214" s="20"/>
      <c r="G214" s="3"/>
      <c r="H214" s="3"/>
      <c r="I214" s="3"/>
      <c r="J214" s="3"/>
      <c r="K214" s="3"/>
      <c r="L214" s="3"/>
    </row>
    <row r="215" spans="4:52" ht="26.25" x14ac:dyDescent="0.35">
      <c r="D215" s="2"/>
      <c r="E215" s="2"/>
      <c r="F215" s="18"/>
      <c r="G215" s="2"/>
      <c r="H215" s="2"/>
      <c r="I215" s="2"/>
      <c r="J215" s="2"/>
      <c r="K215" s="2"/>
      <c r="L215" s="2"/>
    </row>
    <row r="216" spans="4:52" x14ac:dyDescent="0.35">
      <c r="D216" s="3"/>
      <c r="E216" s="3"/>
      <c r="F216" s="20"/>
      <c r="G216" s="3"/>
      <c r="H216" s="3"/>
      <c r="I216" s="3"/>
      <c r="J216" s="3"/>
      <c r="K216" s="3"/>
      <c r="L216" s="3"/>
    </row>
    <row r="217" spans="4:52" ht="26.25" x14ac:dyDescent="0.35">
      <c r="D217" s="2"/>
      <c r="E217" s="2"/>
      <c r="F217" s="18"/>
      <c r="G217" s="2"/>
      <c r="H217" s="2"/>
      <c r="I217" s="2"/>
      <c r="J217" s="2"/>
      <c r="K217" s="2"/>
      <c r="L217" s="2"/>
    </row>
    <row r="218" spans="4:52" x14ac:dyDescent="0.35">
      <c r="D218" s="3"/>
      <c r="E218" s="3"/>
      <c r="F218" s="20"/>
      <c r="G218" s="3"/>
      <c r="H218" s="3"/>
      <c r="I218" s="3"/>
      <c r="J218" s="3"/>
      <c r="K218" s="3"/>
      <c r="L218" s="3"/>
    </row>
    <row r="219" spans="4:52" ht="26.25" x14ac:dyDescent="0.35">
      <c r="D219" s="2"/>
      <c r="E219" s="2"/>
      <c r="F219" s="18"/>
      <c r="G219" s="2"/>
      <c r="H219" s="2"/>
      <c r="I219" s="2"/>
      <c r="J219" s="2"/>
      <c r="K219" s="2"/>
      <c r="L219" s="2"/>
    </row>
    <row r="220" spans="4:52" x14ac:dyDescent="0.35">
      <c r="D220" s="3"/>
      <c r="E220" s="3"/>
      <c r="F220" s="20"/>
      <c r="G220" s="3"/>
      <c r="H220" s="3"/>
      <c r="I220" s="3"/>
      <c r="J220" s="3"/>
      <c r="K220" s="3"/>
      <c r="L220" s="3"/>
    </row>
    <row r="221" spans="4:52" ht="26.25" x14ac:dyDescent="0.35">
      <c r="D221" s="2"/>
      <c r="E221" s="2"/>
      <c r="F221" s="18"/>
      <c r="G221" s="2"/>
      <c r="H221" s="2"/>
      <c r="I221" s="2"/>
      <c r="J221" s="2"/>
      <c r="K221" s="2"/>
      <c r="L221" s="2"/>
    </row>
    <row r="222" spans="4:52" x14ac:dyDescent="0.35">
      <c r="D222" s="3"/>
      <c r="E222" s="3"/>
      <c r="F222" s="20"/>
      <c r="G222" s="3"/>
      <c r="H222" s="3"/>
      <c r="I222" s="3"/>
      <c r="J222" s="3"/>
      <c r="K222" s="3"/>
      <c r="L222" s="3"/>
    </row>
    <row r="223" spans="4:52" ht="26.25" x14ac:dyDescent="0.35">
      <c r="D223" s="2"/>
      <c r="E223" s="2"/>
      <c r="F223" s="18"/>
      <c r="G223" s="2"/>
      <c r="H223" s="2"/>
      <c r="I223" s="2"/>
      <c r="J223" s="2"/>
      <c r="K223" s="2"/>
      <c r="L223" s="2"/>
    </row>
    <row r="224" spans="4:52" x14ac:dyDescent="0.35">
      <c r="D224" s="3"/>
      <c r="E224" s="3"/>
      <c r="F224" s="20"/>
      <c r="G224" s="3"/>
      <c r="H224" s="3"/>
      <c r="I224" s="3"/>
      <c r="J224" s="3"/>
      <c r="K224" s="3"/>
      <c r="L224" s="3"/>
    </row>
    <row r="225" spans="4:12" ht="26.25" x14ac:dyDescent="0.35">
      <c r="D225" s="2"/>
      <c r="E225" s="2"/>
      <c r="F225" s="18"/>
      <c r="G225" s="2"/>
      <c r="H225" s="2"/>
      <c r="I225" s="2"/>
      <c r="J225" s="2"/>
      <c r="K225" s="2"/>
      <c r="L225" s="2"/>
    </row>
    <row r="226" spans="4:12" x14ac:dyDescent="0.35">
      <c r="D226" s="3"/>
      <c r="E226" s="3"/>
      <c r="F226" s="20"/>
      <c r="G226" s="3"/>
      <c r="H226" s="3"/>
      <c r="I226" s="3"/>
      <c r="J226" s="3"/>
      <c r="K226" s="3"/>
      <c r="L226" s="3"/>
    </row>
    <row r="227" spans="4:12" ht="26.25" x14ac:dyDescent="0.35">
      <c r="D227" s="2"/>
      <c r="E227" s="2"/>
      <c r="F227" s="18"/>
      <c r="G227" s="2"/>
      <c r="H227" s="2"/>
      <c r="I227" s="2"/>
      <c r="J227" s="2"/>
      <c r="K227" s="2"/>
      <c r="L227" s="2"/>
    </row>
    <row r="228" spans="4:12" x14ac:dyDescent="0.35">
      <c r="D228" s="3"/>
      <c r="E228" s="3"/>
      <c r="F228" s="20"/>
      <c r="G228" s="3"/>
      <c r="H228" s="3"/>
      <c r="I228" s="3"/>
      <c r="J228" s="3"/>
      <c r="K228" s="3"/>
      <c r="L228" s="3"/>
    </row>
    <row r="229" spans="4:12" ht="26.25" x14ac:dyDescent="0.35">
      <c r="D229" s="2"/>
      <c r="E229" s="2"/>
      <c r="F229" s="18"/>
      <c r="G229" s="2"/>
      <c r="H229" s="2"/>
      <c r="I229" s="2"/>
      <c r="J229" s="2"/>
      <c r="K229" s="2"/>
      <c r="L229" s="2"/>
    </row>
    <row r="230" spans="4:12" x14ac:dyDescent="0.35">
      <c r="D230" s="3"/>
      <c r="E230" s="3"/>
      <c r="F230" s="20"/>
      <c r="G230" s="3"/>
      <c r="H230" s="3"/>
      <c r="I230" s="3"/>
      <c r="J230" s="3"/>
      <c r="K230" s="3"/>
      <c r="L230" s="3"/>
    </row>
    <row r="231" spans="4:12" ht="26.25" x14ac:dyDescent="0.35">
      <c r="D231" s="2"/>
      <c r="E231" s="2"/>
      <c r="F231" s="18"/>
      <c r="G231" s="2"/>
      <c r="H231" s="2"/>
      <c r="I231" s="2"/>
      <c r="J231" s="2"/>
      <c r="K231" s="2"/>
      <c r="L231" s="2"/>
    </row>
  </sheetData>
  <sortState ref="A14:MK81">
    <sortCondition ref="A14:A81"/>
  </sortState>
  <mergeCells count="4">
    <mergeCell ref="B9:N9"/>
    <mergeCell ref="B10:N10"/>
    <mergeCell ref="A11:M11"/>
    <mergeCell ref="A12:M12"/>
  </mergeCells>
  <pageMargins left="2.1" right="0.23622047244094491" top="0.74803149606299213" bottom="0.74803149606299213" header="0.31496062992125984" footer="0.31496062992125984"/>
  <pageSetup paperSize="5" scale="49" orientation="landscape" r:id="rId1"/>
  <rowBreaks count="2" manualBreakCount="2">
    <brk id="47" max="12" man="1"/>
    <brk id="60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PAGO SUPLIDORES  MAYO 2023</vt:lpstr>
      <vt:lpstr>'PAGO SUPLIDORES  MAYO 2023'!Área_de_impresión</vt:lpstr>
      <vt:lpstr>'PAGO SUPLIDORES  MAYO 2023'!Títulos_a_imprimir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a.ureña</dc:creator>
  <cp:lastModifiedBy>Yenny Acosta Hernandez</cp:lastModifiedBy>
  <cp:lastPrinted>2023-06-09T17:28:06Z</cp:lastPrinted>
  <dcterms:created xsi:type="dcterms:W3CDTF">2018-01-16T14:53:14Z</dcterms:created>
  <dcterms:modified xsi:type="dcterms:W3CDTF">2023-06-09T17:28:23Z</dcterms:modified>
</cp:coreProperties>
</file>