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Cuentas Por Pagar al 30092018" sheetId="1" r:id="rId1"/>
  </sheets>
  <definedNames>
    <definedName name="_xlnm.Print_Area" localSheetId="0">'Cuentas Por Pagar al 30092018'!$A$1:$V$89</definedName>
  </definedNames>
  <calcPr calcId="145621"/>
</workbook>
</file>

<file path=xl/calcChain.xml><?xml version="1.0" encoding="utf-8"?>
<calcChain xmlns="http://schemas.openxmlformats.org/spreadsheetml/2006/main">
  <c r="J63" i="1" l="1"/>
  <c r="P85" i="1"/>
  <c r="O85" i="1"/>
  <c r="N85" i="1"/>
  <c r="M85" i="1"/>
  <c r="I85" i="1"/>
  <c r="H85" i="1"/>
  <c r="G85" i="1"/>
  <c r="F85" i="1"/>
  <c r="E85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D85" i="1"/>
  <c r="J85" i="1" l="1"/>
</calcChain>
</file>

<file path=xl/sharedStrings.xml><?xml version="1.0" encoding="utf-8"?>
<sst xmlns="http://schemas.openxmlformats.org/spreadsheetml/2006/main" count="411" uniqueCount="217">
  <si>
    <t>RETENCIONES</t>
  </si>
  <si>
    <t>No. DOC. Y /O DE COMP. FISCAL</t>
  </si>
  <si>
    <t>NOMBRE DEL PROVEEDOR</t>
  </si>
  <si>
    <t>DESCRIPCION</t>
  </si>
  <si>
    <t>VALOR NETO RD$</t>
  </si>
  <si>
    <t>LEY 319-98 CODIA</t>
  </si>
  <si>
    <t>VALOR BRUTO RD$</t>
  </si>
  <si>
    <t>Fecha de Vencimiento</t>
  </si>
  <si>
    <t>Período actual</t>
  </si>
  <si>
    <t>1 - 30 días</t>
  </si>
  <si>
    <t>31- 60 días</t>
  </si>
  <si>
    <t>61 Dias y más</t>
  </si>
  <si>
    <t>Observaciones</t>
  </si>
  <si>
    <t>B1500000004</t>
  </si>
  <si>
    <t>A010010011500000793</t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</si>
  <si>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</si>
  <si>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</si>
  <si>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</si>
  <si>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</si>
  <si>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</si>
  <si>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</si>
  <si>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</si>
  <si>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</si>
  <si>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</si>
  <si>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</si>
  <si>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</si>
  <si>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</si>
  <si>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</si>
  <si>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</si>
  <si>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</si>
  <si>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</si>
  <si>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</si>
  <si>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</si>
  <si>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</si>
  <si>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</si>
  <si>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</si>
  <si>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</si>
  <si>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</si>
  <si>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</si>
  <si>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</si>
  <si>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</si>
  <si>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</si>
  <si>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</si>
  <si>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</si>
  <si>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</si>
  <si>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</si>
  <si>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</si>
  <si>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</si>
  <si>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</si>
  <si>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</si>
  <si>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</si>
  <si>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</si>
  <si>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</si>
  <si>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</si>
  <si>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</si>
  <si>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</si>
  <si>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</si>
  <si>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</si>
  <si>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</si>
  <si>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</si>
  <si>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</si>
  <si>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</si>
  <si>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</si>
  <si>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B1500000172</t>
  </si>
  <si>
    <t>B1500000011.</t>
  </si>
  <si>
    <t>A010010011500000110</t>
  </si>
  <si>
    <t>B1500000010</t>
  </si>
  <si>
    <t>B1500000038</t>
  </si>
  <si>
    <t>B1500000014</t>
  </si>
  <si>
    <t>A010010011500000547</t>
  </si>
  <si>
    <t>A010010011500000584</t>
  </si>
  <si>
    <t>A010010011500000585</t>
  </si>
  <si>
    <t>B1500000005</t>
  </si>
  <si>
    <t>NCF VARIOS. VER NOTA</t>
  </si>
  <si>
    <t>A010010011500000486</t>
  </si>
  <si>
    <t>A010010011500000492</t>
  </si>
  <si>
    <t>B1500000303</t>
  </si>
  <si>
    <t>B1500000012</t>
  </si>
  <si>
    <t>B1500000063</t>
  </si>
  <si>
    <t>ADMINISTRACION &amp; ATESORAMIENTOS D W</t>
  </si>
  <si>
    <t>BALBUENO MEDINA</t>
  </si>
  <si>
    <t>CENTRO COMERCIAL CORAL MALL</t>
  </si>
  <si>
    <t>CISUS HOLDING, SRL</t>
  </si>
  <si>
    <t>DAAR-MEDIA</t>
  </si>
  <si>
    <t>ELECTROMECANICA GARCIA, SRL</t>
  </si>
  <si>
    <t>JUAN MANUEL GUERRERO DE JESUS</t>
  </si>
  <si>
    <t>ORLANDO LUIS CERTAD MUÑIZ</t>
  </si>
  <si>
    <t>R-SOSA CONSTRUCTORA</t>
  </si>
  <si>
    <t>ROSA MARGARITA QUIROZ MORA</t>
  </si>
  <si>
    <t>TECNI-PISOS S A</t>
  </si>
  <si>
    <t>TOTAL GENERAL</t>
  </si>
  <si>
    <t>Fecha de Doumento</t>
  </si>
  <si>
    <t>8/31/2013</t>
  </si>
  <si>
    <t>11/15/2013</t>
  </si>
  <si>
    <t>11/30/2013</t>
  </si>
  <si>
    <t>12/20/2013</t>
  </si>
  <si>
    <t>1/23/2014</t>
  </si>
  <si>
    <t>1/31/2014</t>
  </si>
  <si>
    <t>2/15/2014</t>
  </si>
  <si>
    <t>2/28/2014</t>
  </si>
  <si>
    <t>3/15/2014</t>
  </si>
  <si>
    <t>3/31/2014</t>
  </si>
  <si>
    <t>4/15/2014</t>
  </si>
  <si>
    <t>4/29/2014</t>
  </si>
  <si>
    <t>5/15/2014</t>
  </si>
  <si>
    <t>5/30/2014</t>
  </si>
  <si>
    <t>6/13/2014</t>
  </si>
  <si>
    <t>6/30/2014</t>
  </si>
  <si>
    <t>7/15/2014</t>
  </si>
  <si>
    <t>7/31/2014</t>
  </si>
  <si>
    <t>8/15/2014</t>
  </si>
  <si>
    <t>8/31/2014</t>
  </si>
  <si>
    <t>9/15/2014</t>
  </si>
  <si>
    <t>9/30/2014</t>
  </si>
  <si>
    <t>10/15/2014</t>
  </si>
  <si>
    <t>10/31/2014</t>
  </si>
  <si>
    <t>11/15/2014</t>
  </si>
  <si>
    <t>11/30/2014</t>
  </si>
  <si>
    <t>12/15/2014</t>
  </si>
  <si>
    <t>12/30/2014</t>
  </si>
  <si>
    <t>1/15/2015</t>
  </si>
  <si>
    <t>1/31/2015</t>
  </si>
  <si>
    <t>2/15/2015</t>
  </si>
  <si>
    <t>3/15/2015</t>
  </si>
  <si>
    <t>4/15/2015</t>
  </si>
  <si>
    <t>4/30/2015</t>
  </si>
  <si>
    <t>5/15/2015</t>
  </si>
  <si>
    <t>5/31/2015</t>
  </si>
  <si>
    <t>6/15/2015</t>
  </si>
  <si>
    <t>6/30/2015</t>
  </si>
  <si>
    <t>7/15/2015</t>
  </si>
  <si>
    <t>11/17/2015</t>
  </si>
  <si>
    <t>8/31/2018</t>
  </si>
  <si>
    <t>9/14/2018</t>
  </si>
  <si>
    <t>11/28/2014</t>
  </si>
  <si>
    <t>8/15/2018</t>
  </si>
  <si>
    <t>8/20/2018</t>
  </si>
  <si>
    <t>2/27/2015</t>
  </si>
  <si>
    <t>4/14/2015</t>
  </si>
  <si>
    <t>8/17/2018</t>
  </si>
  <si>
    <t>7/30/2014</t>
  </si>
  <si>
    <t>MATERIALES DE CONSTRUCCION PROYECTO COLABORADORES</t>
  </si>
  <si>
    <t>9/30/2013</t>
  </si>
  <si>
    <t>12/15/2013</t>
  </si>
  <si>
    <t>12/30/2013</t>
  </si>
  <si>
    <t>1/19/2014</t>
  </si>
  <si>
    <t>2/22/2014</t>
  </si>
  <si>
    <t>3/17/2014</t>
  </si>
  <si>
    <t>3/30/2014</t>
  </si>
  <si>
    <t>4/14/2014</t>
  </si>
  <si>
    <t>4/30/2014</t>
  </si>
  <si>
    <t>5/29/2014</t>
  </si>
  <si>
    <t>6/14/2014</t>
  </si>
  <si>
    <t>6/29/2014</t>
  </si>
  <si>
    <t>7/13/2014</t>
  </si>
  <si>
    <t>8/14/2014</t>
  </si>
  <si>
    <t>8/30/2014</t>
  </si>
  <si>
    <t>9/14/2014</t>
  </si>
  <si>
    <t>10/30/2014</t>
  </si>
  <si>
    <t>11/14/2014</t>
  </si>
  <si>
    <t>1/14/2015</t>
  </si>
  <si>
    <t>1/29/2015</t>
  </si>
  <si>
    <t>2/14/2015</t>
  </si>
  <si>
    <t>3/17/2015</t>
  </si>
  <si>
    <t>5/30/2015</t>
  </si>
  <si>
    <t>6/14/2015</t>
  </si>
  <si>
    <t>7/30/2015</t>
  </si>
  <si>
    <t>8/14/2015</t>
  </si>
  <si>
    <t>12/17/2015</t>
  </si>
  <si>
    <t>1/31/2013</t>
  </si>
  <si>
    <t>3/29/2015</t>
  </si>
  <si>
    <t>5/14/2015</t>
  </si>
  <si>
    <t>9/16/2018</t>
  </si>
  <si>
    <t>1/31/2018</t>
  </si>
  <si>
    <t>8/29/2014</t>
  </si>
  <si>
    <t xml:space="preserve"> OFICINA NACIONAL DE LA  PROPIEDAD INDUSTRIAL</t>
  </si>
  <si>
    <t xml:space="preserve"> RELACION DE CUENTAS POR PAGAR POR ANTIGUEDAD DE SALDOS AL 30 DE SEPTIEMBRE DEL 2018</t>
  </si>
  <si>
    <t>MANTENIMIENTOS DE ACONDICIONADORES DE AIRE</t>
  </si>
  <si>
    <t>MANTENIMIENTO DE BEBEDERO Y BOMBA DE AGUA</t>
  </si>
  <si>
    <t>MANTENIMIENTO DE GAS AIRE SALON DE CONFERENCIA</t>
  </si>
  <si>
    <t>TRANSPORTE DE VALORES ORE-PRINCIPAL</t>
  </si>
  <si>
    <t>SERVICIOS DE PUBLICIDAD AGOSTO 2018</t>
  </si>
  <si>
    <t>COMPRAS PLANTAS ORNAMENTALES  DG</t>
  </si>
  <si>
    <t>SERVICIOS DE PUBLICIDAD JULIO 2018</t>
  </si>
  <si>
    <t>ALQUILER DE ESPACIO OCTUBRE 2014 A OCTUBRE 2015</t>
  </si>
  <si>
    <t>ASESORIA EN MATERIA LEGAL AGOSTO 2018</t>
  </si>
  <si>
    <t>PUBLICIDAD FEBRERO 2015</t>
  </si>
  <si>
    <t>SERVICIOS DE  LOCUCION</t>
  </si>
  <si>
    <t>ADENDUM CONSTRUCCION DEPTO ADM.</t>
  </si>
  <si>
    <t>CRISTALIZADO DE PISO OFICINAS DE LA INST.</t>
  </si>
  <si>
    <t>B1500000278</t>
  </si>
  <si>
    <t>COMPRA ARTICULOS DE OFICINA Y ESCRITORIOS</t>
  </si>
  <si>
    <t>DEVUELTAS PARA CORRECCION DE NCF</t>
  </si>
  <si>
    <t>DEVUELTAS POR LA UCGRD EXPEDIENTE INCOMPLETO</t>
  </si>
  <si>
    <t>GRUPO MORLA ,S.R.L.</t>
  </si>
  <si>
    <t>NO TIENE IMPUESTOS AL DIA Y EXPEDIENTE  INCOMPLETO</t>
  </si>
  <si>
    <t>JUMARGA,S. R. L.</t>
  </si>
  <si>
    <t>PUBLICIDAD MARZO 2015</t>
  </si>
  <si>
    <t>DEVUELTO POR LA UCGRD EXPEDIENTE FUERA DE CONTRATO</t>
  </si>
  <si>
    <t>SERV.TECN. PROFESIONALES JULIO 2018</t>
  </si>
  <si>
    <t>A010010011500000028</t>
  </si>
  <si>
    <t>DEVUELTO POR LA UCGRD</t>
  </si>
  <si>
    <t>NO TIENE IMPUESTOS AL DIA,LA EMPRESA CAMBIO DE NOMBRE Y SE ESTA A LA ESPERA DE LAS DOCUMENTACIONES REQUERIDAS</t>
  </si>
  <si>
    <t>ANTHURIANA DOMINICANA, S.R.L.</t>
  </si>
  <si>
    <t>ANTHURIANA DOMINICANA,S.R.L.</t>
  </si>
  <si>
    <t>08/27/2018</t>
  </si>
  <si>
    <t>09/27/2018</t>
  </si>
  <si>
    <t>MAXIMA COMUNICACION,S.R.L.</t>
  </si>
  <si>
    <t>OFFITEK,S.R.L.</t>
  </si>
  <si>
    <t>SINERGIT,S. A.</t>
  </si>
  <si>
    <t>MANT.SISTEMA DE GESTION DE TURNO</t>
  </si>
  <si>
    <t>B1500000011</t>
  </si>
  <si>
    <t>A010010011500004380</t>
  </si>
  <si>
    <t>DEVUELTA POR UCGRD POR CONTRATO</t>
  </si>
  <si>
    <t>GESTION DE CONTRATO EN AREA JURIDICA</t>
  </si>
  <si>
    <t>A010010011500001518</t>
  </si>
  <si>
    <t>B1500000013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</si>
</sst>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8" fillId="0" borderId="0" applyNumberFormat="0" applyFill="0" applyBorder="0" applyProtection="0">
      <alignment vertical="top" wrapText="1"/>
    </xf>
    <xf numFmtId="0" fontId="23" fillId="0" borderId="0"/>
  </cellStyleXfs>
  <cellXfs count="38">
    <xf numFmtId="0" fontId="0" fillId="0" borderId="0" xfId="0"/>
    <xf numFmtId="0" fontId="20" fillId="33" borderId="10" xfId="45" applyFont="1" applyFill="1" applyBorder="1" applyAlignment="1">
      <alignment horizontal="center" vertical="top"/>
    </xf>
    <xf numFmtId="0" fontId="22" fillId="33" borderId="10" xfId="45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 wrapText="1"/>
    </xf>
    <xf numFmtId="0" fontId="0" fillId="0" borderId="0" xfId="0"/>
    <xf numFmtId="4" fontId="24" fillId="0" borderId="10" xfId="0" applyNumberFormat="1" applyFont="1" applyBorder="1"/>
    <xf numFmtId="39" fontId="26" fillId="0" borderId="10" xfId="0" applyNumberFormat="1" applyFont="1" applyBorder="1"/>
    <xf numFmtId="0" fontId="24" fillId="0" borderId="10" xfId="0" applyFont="1" applyBorder="1"/>
    <xf numFmtId="0" fontId="19" fillId="0" borderId="0" xfId="44" applyFont="1" applyFill="1" applyBorder="1" applyAlignment="1"/>
    <xf numFmtId="39" fontId="0" fillId="0" borderId="0" xfId="0" applyNumberFormat="1"/>
    <xf numFmtId="0" fontId="20" fillId="33" borderId="10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left" vertical="top"/>
    </xf>
    <xf numFmtId="0" fontId="22" fillId="33" borderId="10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 wrapText="1"/>
    </xf>
    <xf numFmtId="0" fontId="0" fillId="0" borderId="10" xfId="0" applyBorder="1"/>
    <xf numFmtId="4" fontId="0" fillId="0" borderId="10" xfId="0" applyNumberFormat="1" applyBorder="1"/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9" fontId="21" fillId="33" borderId="10" xfId="45" applyNumberFormat="1" applyFont="1" applyFill="1" applyBorder="1" applyAlignment="1">
      <alignment horizontal="center" vertical="top"/>
    </xf>
    <xf numFmtId="0" fontId="21" fillId="33" borderId="10" xfId="45" applyFont="1" applyFill="1" applyBorder="1" applyAlignment="1">
      <alignment horizontal="center" vertical="top"/>
    </xf>
    <xf numFmtId="4" fontId="0" fillId="0" borderId="0" xfId="0" applyNumberFormat="1"/>
    <xf numFmtId="4" fontId="0" fillId="0" borderId="10" xfId="0" applyNumberFormat="1" applyFill="1" applyBorder="1"/>
    <xf numFmtId="0" fontId="0" fillId="0" borderId="10" xfId="0" applyFill="1" applyBorder="1"/>
    <xf numFmtId="164" fontId="0" fillId="0" borderId="10" xfId="0" applyNumberFormat="1" applyBorder="1"/>
    <xf numFmtId="164" fontId="24" fillId="0" borderId="10" xfId="0" applyNumberFormat="1" applyFont="1" applyBorder="1"/>
    <xf numFmtId="0" fontId="0" fillId="34" borderId="10" xfId="0" applyFill="1" applyBorder="1"/>
    <xf numFmtId="43" fontId="27" fillId="0" borderId="10" xfId="42" applyFont="1" applyFill="1" applyBorder="1" applyAlignment="1">
      <alignment horizontal="right" vertical="top"/>
    </xf>
    <xf numFmtId="0" fontId="0" fillId="0" borderId="0" xfId="0" applyFill="1"/>
    <xf numFmtId="164" fontId="0" fillId="0" borderId="10" xfId="0" applyNumberFormat="1" applyFill="1" applyBorder="1"/>
    <xf numFmtId="0" fontId="0" fillId="0" borderId="10" xfId="0" applyFill="1" applyBorder="1" applyAlignment="1">
      <alignment horizontal="right"/>
    </xf>
    <xf numFmtId="0" fontId="25" fillId="0" borderId="10" xfId="0" applyFont="1" applyFill="1" applyBorder="1" applyAlignment="1">
      <alignment vertical="top" wrapText="1"/>
    </xf>
    <xf numFmtId="14" fontId="0" fillId="0" borderId="10" xfId="0" applyNumberFormat="1" applyFill="1" applyBorder="1" applyAlignment="1">
      <alignment horizontal="right"/>
    </xf>
    <xf numFmtId="39" fontId="0" fillId="0" borderId="10" xfId="0" applyNumberFormat="1" applyFill="1" applyBorder="1"/>
    <xf numFmtId="43" fontId="0" fillId="0" borderId="0" xfId="0" applyNumberFormat="1"/>
    <xf numFmtId="0" fontId="28" fillId="0" borderId="11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21" fillId="33" borderId="10" xfId="0" applyFont="1" applyFill="1" applyBorder="1" applyAlignment="1">
      <alignment horizontal="center" vertical="top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2"/>
    <cellStyle name="Neutral" xfId="8" builtinId="28" customBuiltin="1"/>
    <cellStyle name="Normal" xfId="0" builtinId="0"/>
    <cellStyle name="Normal 2" xfId="44"/>
    <cellStyle name="Normal 3" xfId="45"/>
    <cellStyle name="Normal 5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7</xdr:row>
      <xdr:rowOff>19050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55149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zoomScaleNormal="100" workbookViewId="0">
      <selection activeCell="A11" sqref="A11"/>
    </sheetView>
  </sheetViews>
  <sheetFormatPr baseColWidth="10" defaultRowHeight="15" x14ac:dyDescent="0.25"/>
  <cols>
    <col min="1" max="1" width="36.85546875" customWidth="1"/>
    <col min="2" max="2" width="45.28515625" customWidth="1"/>
    <col min="3" max="3" width="54.85546875" customWidth="1"/>
    <col min="4" max="4" width="22.7109375" customWidth="1"/>
    <col min="9" max="9" width="16.85546875" customWidth="1"/>
    <col min="10" max="10" width="19.140625" customWidth="1"/>
    <col min="11" max="11" width="23.42578125" style="5" customWidth="1"/>
    <col min="12" max="12" width="26.85546875" style="5" customWidth="1"/>
    <col min="13" max="13" width="13.7109375" bestFit="1" customWidth="1"/>
    <col min="14" max="14" width="18.28515625" customWidth="1"/>
    <col min="15" max="15" width="13.7109375" bestFit="1" customWidth="1"/>
    <col min="16" max="16" width="18.5703125" customWidth="1"/>
    <col min="17" max="17" width="54.28515625" customWidth="1"/>
  </cols>
  <sheetData>
    <row r="1" spans="1:17" ht="18" x14ac:dyDescent="0.25">
      <c r="C1" s="9" t="s">
        <v>175</v>
      </c>
    </row>
    <row r="2" spans="1:17" ht="18" x14ac:dyDescent="0.25">
      <c r="C2" s="9" t="s">
        <v>176</v>
      </c>
    </row>
    <row r="10" spans="1:17" x14ac:dyDescent="0.25">
      <c r="A10" s="11"/>
      <c r="B10" s="11"/>
      <c r="C10" s="11"/>
      <c r="D10" s="11"/>
      <c r="E10" s="37" t="s">
        <v>0</v>
      </c>
      <c r="F10" s="37"/>
      <c r="G10" s="37"/>
      <c r="H10" s="37"/>
      <c r="I10" s="37"/>
      <c r="J10" s="37"/>
      <c r="K10" s="1"/>
      <c r="L10" s="1"/>
      <c r="M10" s="11"/>
      <c r="N10" s="11"/>
      <c r="O10" s="11"/>
      <c r="P10" s="11"/>
      <c r="Q10" s="3"/>
    </row>
    <row r="11" spans="1:17" ht="31.5" x14ac:dyDescent="0.25">
      <c r="A11" s="12" t="s">
        <v>1</v>
      </c>
      <c r="B11" s="13" t="s">
        <v>2</v>
      </c>
      <c r="C11" s="13" t="s">
        <v>3</v>
      </c>
      <c r="D11" s="13" t="s">
        <v>4</v>
      </c>
      <c r="E11" s="19">
        <v>0.05</v>
      </c>
      <c r="F11" s="19">
        <v>0.1</v>
      </c>
      <c r="G11" s="19">
        <v>0.18</v>
      </c>
      <c r="H11" s="19">
        <v>0.27</v>
      </c>
      <c r="I11" s="20" t="s">
        <v>5</v>
      </c>
      <c r="J11" s="20" t="s">
        <v>6</v>
      </c>
      <c r="K11" s="2" t="s">
        <v>91</v>
      </c>
      <c r="L11" s="2" t="s">
        <v>7</v>
      </c>
      <c r="M11" s="14" t="s">
        <v>8</v>
      </c>
      <c r="N11" s="14" t="s">
        <v>9</v>
      </c>
      <c r="O11" s="14" t="s">
        <v>10</v>
      </c>
      <c r="P11" s="14" t="s">
        <v>11</v>
      </c>
      <c r="Q11" s="4" t="s">
        <v>12</v>
      </c>
    </row>
    <row r="12" spans="1:17" x14ac:dyDescent="0.25">
      <c r="A12" s="15" t="s">
        <v>14</v>
      </c>
      <c r="B12" s="15" t="s">
        <v>79</v>
      </c>
      <c r="C12" s="15" t="s">
        <v>180</v>
      </c>
      <c r="D12" s="16">
        <v>2460.13</v>
      </c>
      <c r="E12" s="27">
        <v>129.49</v>
      </c>
      <c r="F12" s="15"/>
      <c r="G12" s="15"/>
      <c r="H12" s="15"/>
      <c r="I12" s="15"/>
      <c r="J12" s="16">
        <f t="shared" ref="J12:J63" si="0">+D12+E12+F12+G12+H12+I12</f>
        <v>2589.62</v>
      </c>
      <c r="K12" s="18" t="s">
        <v>92</v>
      </c>
      <c r="L12" s="18" t="s">
        <v>142</v>
      </c>
      <c r="M12" s="15"/>
      <c r="N12" s="15"/>
      <c r="O12" s="15"/>
      <c r="P12" s="16">
        <v>2460.13</v>
      </c>
      <c r="Q12" s="15" t="s">
        <v>213</v>
      </c>
    </row>
    <row r="13" spans="1:17" x14ac:dyDescent="0.25">
      <c r="A13" s="15" t="s">
        <v>15</v>
      </c>
      <c r="B13" s="15" t="s">
        <v>79</v>
      </c>
      <c r="C13" s="15" t="s">
        <v>180</v>
      </c>
      <c r="D13" s="16">
        <v>1565.54</v>
      </c>
      <c r="E13" s="27">
        <v>82.4</v>
      </c>
      <c r="F13" s="15"/>
      <c r="G13" s="15"/>
      <c r="H13" s="15"/>
      <c r="I13" s="15"/>
      <c r="J13" s="16">
        <f t="shared" si="0"/>
        <v>1647.94</v>
      </c>
      <c r="K13" s="18" t="s">
        <v>93</v>
      </c>
      <c r="L13" s="18" t="s">
        <v>143</v>
      </c>
      <c r="M13" s="15"/>
      <c r="N13" s="15"/>
      <c r="O13" s="15"/>
      <c r="P13" s="16">
        <v>1565.54</v>
      </c>
      <c r="Q13" s="15" t="s">
        <v>213</v>
      </c>
    </row>
    <row r="14" spans="1:17" x14ac:dyDescent="0.25">
      <c r="A14" s="15" t="s">
        <v>16</v>
      </c>
      <c r="B14" s="15" t="s">
        <v>79</v>
      </c>
      <c r="C14" s="15" t="s">
        <v>180</v>
      </c>
      <c r="D14" s="16">
        <v>2907.43</v>
      </c>
      <c r="E14" s="27">
        <v>153.03</v>
      </c>
      <c r="F14" s="15"/>
      <c r="G14" s="15"/>
      <c r="H14" s="15"/>
      <c r="I14" s="15"/>
      <c r="J14" s="16">
        <f t="shared" si="0"/>
        <v>3060.46</v>
      </c>
      <c r="K14" s="18" t="s">
        <v>94</v>
      </c>
      <c r="L14" s="18" t="s">
        <v>144</v>
      </c>
      <c r="M14" s="15"/>
      <c r="N14" s="15"/>
      <c r="O14" s="15"/>
      <c r="P14" s="16">
        <v>2907.43</v>
      </c>
      <c r="Q14" s="15" t="s">
        <v>213</v>
      </c>
    </row>
    <row r="15" spans="1:17" x14ac:dyDescent="0.25">
      <c r="A15" s="15" t="s">
        <v>17</v>
      </c>
      <c r="B15" s="15" t="s">
        <v>79</v>
      </c>
      <c r="C15" s="15" t="s">
        <v>180</v>
      </c>
      <c r="D15" s="16">
        <v>1118.24</v>
      </c>
      <c r="E15" s="27">
        <v>58.86</v>
      </c>
      <c r="F15" s="15"/>
      <c r="G15" s="15"/>
      <c r="H15" s="15"/>
      <c r="I15" s="15"/>
      <c r="J15" s="16">
        <f t="shared" si="0"/>
        <v>1177.0999999999999</v>
      </c>
      <c r="K15" s="18" t="s">
        <v>95</v>
      </c>
      <c r="L15" s="18" t="s">
        <v>145</v>
      </c>
      <c r="M15" s="15"/>
      <c r="N15" s="15"/>
      <c r="O15" s="15"/>
      <c r="P15" s="16">
        <v>1118.24</v>
      </c>
      <c r="Q15" s="15" t="s">
        <v>213</v>
      </c>
    </row>
    <row r="16" spans="1:17" x14ac:dyDescent="0.25">
      <c r="A16" s="15" t="s">
        <v>18</v>
      </c>
      <c r="B16" s="15" t="s">
        <v>79</v>
      </c>
      <c r="C16" s="15" t="s">
        <v>180</v>
      </c>
      <c r="D16" s="16">
        <v>3131.08</v>
      </c>
      <c r="E16" s="27">
        <v>164.8</v>
      </c>
      <c r="F16" s="15"/>
      <c r="G16" s="15"/>
      <c r="H16" s="15"/>
      <c r="I16" s="15"/>
      <c r="J16" s="16">
        <f t="shared" si="0"/>
        <v>3295.88</v>
      </c>
      <c r="K16" s="17">
        <v>41640</v>
      </c>
      <c r="L16" s="18" t="s">
        <v>97</v>
      </c>
      <c r="M16" s="15"/>
      <c r="N16" s="15"/>
      <c r="O16" s="15"/>
      <c r="P16" s="16">
        <v>3131.08</v>
      </c>
      <c r="Q16" s="15" t="s">
        <v>213</v>
      </c>
    </row>
    <row r="17" spans="1:17" x14ac:dyDescent="0.25">
      <c r="A17" s="15" t="s">
        <v>19</v>
      </c>
      <c r="B17" s="15" t="s">
        <v>79</v>
      </c>
      <c r="C17" s="15" t="s">
        <v>180</v>
      </c>
      <c r="D17" s="16">
        <v>2012.84</v>
      </c>
      <c r="E17" s="27">
        <v>105.94</v>
      </c>
      <c r="F17" s="15"/>
      <c r="G17" s="15"/>
      <c r="H17" s="15"/>
      <c r="I17" s="15"/>
      <c r="J17" s="16">
        <f t="shared" si="0"/>
        <v>2118.7799999999997</v>
      </c>
      <c r="K17" s="18" t="s">
        <v>96</v>
      </c>
      <c r="L17" s="18" t="s">
        <v>146</v>
      </c>
      <c r="M17" s="15"/>
      <c r="N17" s="15"/>
      <c r="O17" s="15"/>
      <c r="P17" s="16">
        <v>2012.84</v>
      </c>
      <c r="Q17" s="15" t="s">
        <v>213</v>
      </c>
    </row>
    <row r="18" spans="1:17" x14ac:dyDescent="0.25">
      <c r="A18" s="15" t="s">
        <v>20</v>
      </c>
      <c r="B18" s="15" t="s">
        <v>79</v>
      </c>
      <c r="C18" s="15" t="s">
        <v>180</v>
      </c>
      <c r="D18" s="15">
        <v>894.59</v>
      </c>
      <c r="E18" s="27">
        <v>47.09</v>
      </c>
      <c r="F18" s="15"/>
      <c r="G18" s="15"/>
      <c r="H18" s="15"/>
      <c r="I18" s="15"/>
      <c r="J18" s="16">
        <f t="shared" si="0"/>
        <v>941.68000000000006</v>
      </c>
      <c r="K18" s="18" t="s">
        <v>97</v>
      </c>
      <c r="L18" s="17">
        <v>41673</v>
      </c>
      <c r="M18" s="15"/>
      <c r="N18" s="15"/>
      <c r="O18" s="15"/>
      <c r="P18" s="15">
        <v>894.59</v>
      </c>
      <c r="Q18" s="15" t="s">
        <v>213</v>
      </c>
    </row>
    <row r="19" spans="1:17" x14ac:dyDescent="0.25">
      <c r="A19" s="15" t="s">
        <v>21</v>
      </c>
      <c r="B19" s="15" t="s">
        <v>79</v>
      </c>
      <c r="C19" s="15" t="s">
        <v>180</v>
      </c>
      <c r="D19" s="16">
        <v>2907.43</v>
      </c>
      <c r="E19" s="27">
        <v>153.03</v>
      </c>
      <c r="F19" s="15"/>
      <c r="G19" s="15"/>
      <c r="H19" s="15"/>
      <c r="I19" s="15"/>
      <c r="J19" s="16">
        <f t="shared" si="0"/>
        <v>3060.46</v>
      </c>
      <c r="K19" s="18" t="s">
        <v>98</v>
      </c>
      <c r="L19" s="18" t="s">
        <v>147</v>
      </c>
      <c r="M19" s="15"/>
      <c r="N19" s="15"/>
      <c r="O19" s="15"/>
      <c r="P19" s="16">
        <v>2907.43</v>
      </c>
      <c r="Q19" s="15" t="s">
        <v>213</v>
      </c>
    </row>
    <row r="20" spans="1:17" x14ac:dyDescent="0.25">
      <c r="A20" s="15" t="s">
        <v>22</v>
      </c>
      <c r="B20" s="15" t="s">
        <v>79</v>
      </c>
      <c r="C20" s="15" t="s">
        <v>180</v>
      </c>
      <c r="D20" s="16">
        <v>2012.84</v>
      </c>
      <c r="E20" s="27">
        <v>105.94</v>
      </c>
      <c r="F20" s="15"/>
      <c r="G20" s="15"/>
      <c r="H20" s="15"/>
      <c r="I20" s="15"/>
      <c r="J20" s="16">
        <f t="shared" si="0"/>
        <v>2118.7799999999997</v>
      </c>
      <c r="K20" s="18" t="s">
        <v>99</v>
      </c>
      <c r="L20" s="18" t="s">
        <v>148</v>
      </c>
      <c r="M20" s="15"/>
      <c r="N20" s="15"/>
      <c r="O20" s="15"/>
      <c r="P20" s="16">
        <v>2012.84</v>
      </c>
      <c r="Q20" s="15" t="s">
        <v>213</v>
      </c>
    </row>
    <row r="21" spans="1:17" x14ac:dyDescent="0.25">
      <c r="A21" s="15" t="s">
        <v>23</v>
      </c>
      <c r="B21" s="15" t="s">
        <v>79</v>
      </c>
      <c r="C21" s="15" t="s">
        <v>180</v>
      </c>
      <c r="D21" s="15">
        <v>894.59</v>
      </c>
      <c r="E21" s="27">
        <v>47.09</v>
      </c>
      <c r="F21" s="15"/>
      <c r="G21" s="15"/>
      <c r="H21" s="15"/>
      <c r="I21" s="15"/>
      <c r="J21" s="16">
        <f t="shared" si="0"/>
        <v>941.68000000000006</v>
      </c>
      <c r="K21" s="17">
        <v>41793</v>
      </c>
      <c r="L21" s="17">
        <v>41763</v>
      </c>
      <c r="M21" s="15"/>
      <c r="N21" s="15"/>
      <c r="O21" s="15"/>
      <c r="P21" s="15">
        <v>894.59</v>
      </c>
      <c r="Q21" s="15" t="s">
        <v>213</v>
      </c>
    </row>
    <row r="22" spans="1:17" x14ac:dyDescent="0.25">
      <c r="A22" s="15" t="s">
        <v>24</v>
      </c>
      <c r="B22" s="15" t="s">
        <v>79</v>
      </c>
      <c r="C22" s="15" t="s">
        <v>180</v>
      </c>
      <c r="D22" s="16">
        <v>1341.89</v>
      </c>
      <c r="E22" s="27">
        <v>70.63</v>
      </c>
      <c r="F22" s="15"/>
      <c r="G22" s="15"/>
      <c r="H22" s="15"/>
      <c r="I22" s="15"/>
      <c r="J22" s="16">
        <f t="shared" si="0"/>
        <v>1412.52</v>
      </c>
      <c r="K22" s="18" t="s">
        <v>100</v>
      </c>
      <c r="L22" s="18" t="s">
        <v>149</v>
      </c>
      <c r="M22" s="15"/>
      <c r="N22" s="15"/>
      <c r="O22" s="15"/>
      <c r="P22" s="16">
        <v>1341.89</v>
      </c>
      <c r="Q22" s="15" t="s">
        <v>213</v>
      </c>
    </row>
    <row r="23" spans="1:17" x14ac:dyDescent="0.25">
      <c r="A23" s="15" t="s">
        <v>25</v>
      </c>
      <c r="B23" s="15" t="s">
        <v>79</v>
      </c>
      <c r="C23" s="15" t="s">
        <v>180</v>
      </c>
      <c r="D23" s="16">
        <v>3354.73</v>
      </c>
      <c r="E23" s="27">
        <v>176.57</v>
      </c>
      <c r="F23" s="15"/>
      <c r="G23" s="15"/>
      <c r="H23" s="15"/>
      <c r="I23" s="15"/>
      <c r="J23" s="16">
        <f t="shared" si="0"/>
        <v>3531.3</v>
      </c>
      <c r="K23" s="18" t="s">
        <v>101</v>
      </c>
      <c r="L23" s="18" t="s">
        <v>150</v>
      </c>
      <c r="M23" s="15"/>
      <c r="N23" s="15"/>
      <c r="O23" s="15"/>
      <c r="P23" s="16">
        <v>3354.73</v>
      </c>
      <c r="Q23" s="15" t="s">
        <v>213</v>
      </c>
    </row>
    <row r="24" spans="1:17" x14ac:dyDescent="0.25">
      <c r="A24" s="15" t="s">
        <v>26</v>
      </c>
      <c r="B24" s="15" t="s">
        <v>79</v>
      </c>
      <c r="C24" s="15" t="s">
        <v>180</v>
      </c>
      <c r="D24" s="16">
        <v>1789.19</v>
      </c>
      <c r="E24" s="27">
        <v>94.17</v>
      </c>
      <c r="F24" s="15"/>
      <c r="G24" s="15"/>
      <c r="H24" s="15"/>
      <c r="I24" s="15"/>
      <c r="J24" s="16">
        <f t="shared" si="0"/>
        <v>1883.3600000000001</v>
      </c>
      <c r="K24" s="18" t="s">
        <v>102</v>
      </c>
      <c r="L24" s="18" t="s">
        <v>104</v>
      </c>
      <c r="M24" s="15"/>
      <c r="N24" s="15"/>
      <c r="O24" s="15"/>
      <c r="P24" s="16">
        <v>1789.19</v>
      </c>
      <c r="Q24" s="15" t="s">
        <v>213</v>
      </c>
    </row>
    <row r="25" spans="1:17" x14ac:dyDescent="0.25">
      <c r="A25" s="15" t="s">
        <v>27</v>
      </c>
      <c r="B25" s="15" t="s">
        <v>79</v>
      </c>
      <c r="C25" s="15" t="s">
        <v>180</v>
      </c>
      <c r="D25" s="16">
        <v>1118.24</v>
      </c>
      <c r="E25" s="27">
        <v>58.86</v>
      </c>
      <c r="F25" s="15"/>
      <c r="G25" s="15"/>
      <c r="H25" s="15"/>
      <c r="I25" s="15"/>
      <c r="J25" s="16">
        <f t="shared" si="0"/>
        <v>1177.0999999999999</v>
      </c>
      <c r="K25" s="18" t="s">
        <v>103</v>
      </c>
      <c r="L25" s="18" t="s">
        <v>151</v>
      </c>
      <c r="M25" s="15"/>
      <c r="N25" s="15"/>
      <c r="O25" s="15"/>
      <c r="P25" s="16">
        <v>1118.24</v>
      </c>
      <c r="Q25" s="15" t="s">
        <v>213</v>
      </c>
    </row>
    <row r="26" spans="1:17" x14ac:dyDescent="0.25">
      <c r="A26" s="15" t="s">
        <v>28</v>
      </c>
      <c r="B26" s="15" t="s">
        <v>79</v>
      </c>
      <c r="C26" s="15" t="s">
        <v>180</v>
      </c>
      <c r="D26" s="16">
        <v>2610.3000000000002</v>
      </c>
      <c r="E26" s="27">
        <v>115.5</v>
      </c>
      <c r="F26" s="15"/>
      <c r="G26" s="15"/>
      <c r="H26" s="15"/>
      <c r="I26" s="15"/>
      <c r="J26" s="16">
        <f t="shared" si="0"/>
        <v>2725.8</v>
      </c>
      <c r="K26" s="18" t="s">
        <v>103</v>
      </c>
      <c r="L26" s="18" t="s">
        <v>151</v>
      </c>
      <c r="M26" s="15"/>
      <c r="N26" s="15"/>
      <c r="O26" s="15"/>
      <c r="P26" s="16">
        <v>2610.3000000000002</v>
      </c>
      <c r="Q26" s="15" t="s">
        <v>213</v>
      </c>
    </row>
    <row r="27" spans="1:17" x14ac:dyDescent="0.25">
      <c r="A27" s="15" t="s">
        <v>29</v>
      </c>
      <c r="B27" s="15" t="s">
        <v>79</v>
      </c>
      <c r="C27" s="15" t="s">
        <v>180</v>
      </c>
      <c r="D27" s="16">
        <v>1565.54</v>
      </c>
      <c r="E27" s="27">
        <v>82.4</v>
      </c>
      <c r="F27" s="15"/>
      <c r="G27" s="15"/>
      <c r="H27" s="15"/>
      <c r="I27" s="15"/>
      <c r="J27" s="16">
        <f t="shared" si="0"/>
        <v>1647.94</v>
      </c>
      <c r="K27" s="17">
        <v>41887</v>
      </c>
      <c r="L27" s="17">
        <v>41857</v>
      </c>
      <c r="M27" s="15"/>
      <c r="N27" s="15"/>
      <c r="O27" s="15"/>
      <c r="P27" s="16">
        <v>1565.54</v>
      </c>
      <c r="Q27" s="15" t="s">
        <v>213</v>
      </c>
    </row>
    <row r="28" spans="1:17" x14ac:dyDescent="0.25">
      <c r="A28" s="15" t="s">
        <v>30</v>
      </c>
      <c r="B28" s="15" t="s">
        <v>79</v>
      </c>
      <c r="C28" s="15" t="s">
        <v>180</v>
      </c>
      <c r="D28" s="16">
        <v>1341.89</v>
      </c>
      <c r="E28" s="27">
        <v>70.63</v>
      </c>
      <c r="F28" s="15"/>
      <c r="G28" s="15"/>
      <c r="H28" s="15"/>
      <c r="I28" s="15"/>
      <c r="J28" s="16">
        <f t="shared" si="0"/>
        <v>1412.52</v>
      </c>
      <c r="K28" s="18" t="s">
        <v>104</v>
      </c>
      <c r="L28" s="18" t="s">
        <v>152</v>
      </c>
      <c r="M28" s="15"/>
      <c r="N28" s="15"/>
      <c r="O28" s="15"/>
      <c r="P28" s="16">
        <v>1341.89</v>
      </c>
      <c r="Q28" s="15" t="s">
        <v>213</v>
      </c>
    </row>
    <row r="29" spans="1:17" x14ac:dyDescent="0.25">
      <c r="A29" s="15" t="s">
        <v>31</v>
      </c>
      <c r="B29" s="15" t="s">
        <v>79</v>
      </c>
      <c r="C29" s="15" t="s">
        <v>180</v>
      </c>
      <c r="D29" s="16">
        <v>2236.4899999999998</v>
      </c>
      <c r="E29" s="27">
        <v>117.71</v>
      </c>
      <c r="F29" s="15"/>
      <c r="G29" s="15"/>
      <c r="H29" s="15"/>
      <c r="I29" s="15"/>
      <c r="J29" s="16">
        <f t="shared" si="0"/>
        <v>2354.1999999999998</v>
      </c>
      <c r="K29" s="18" t="s">
        <v>105</v>
      </c>
      <c r="L29" s="18" t="s">
        <v>153</v>
      </c>
      <c r="M29" s="15"/>
      <c r="N29" s="15"/>
      <c r="O29" s="15"/>
      <c r="P29" s="16">
        <v>2236.4899999999998</v>
      </c>
      <c r="Q29" s="15" t="s">
        <v>213</v>
      </c>
    </row>
    <row r="30" spans="1:17" x14ac:dyDescent="0.25">
      <c r="A30" s="15" t="s">
        <v>32</v>
      </c>
      <c r="B30" s="15" t="s">
        <v>79</v>
      </c>
      <c r="C30" s="15" t="s">
        <v>180</v>
      </c>
      <c r="D30" s="16">
        <v>2460.13</v>
      </c>
      <c r="E30" s="27">
        <v>129.49</v>
      </c>
      <c r="F30" s="15"/>
      <c r="G30" s="15"/>
      <c r="H30" s="15"/>
      <c r="I30" s="15"/>
      <c r="J30" s="16">
        <f t="shared" si="0"/>
        <v>2589.62</v>
      </c>
      <c r="K30" s="18" t="s">
        <v>106</v>
      </c>
      <c r="L30" s="18" t="s">
        <v>154</v>
      </c>
      <c r="M30" s="15"/>
      <c r="N30" s="15"/>
      <c r="O30" s="15"/>
      <c r="P30" s="16">
        <v>2460.13</v>
      </c>
      <c r="Q30" s="15" t="s">
        <v>213</v>
      </c>
    </row>
    <row r="31" spans="1:17" x14ac:dyDescent="0.25">
      <c r="A31" s="15" t="s">
        <v>33</v>
      </c>
      <c r="B31" s="15" t="s">
        <v>79</v>
      </c>
      <c r="C31" s="15" t="s">
        <v>180</v>
      </c>
      <c r="D31" s="16">
        <v>2012.84</v>
      </c>
      <c r="E31" s="27">
        <v>105.94</v>
      </c>
      <c r="F31" s="15"/>
      <c r="G31" s="15"/>
      <c r="H31" s="15"/>
      <c r="I31" s="15"/>
      <c r="J31" s="16">
        <f t="shared" si="0"/>
        <v>2118.7799999999997</v>
      </c>
      <c r="K31" s="18" t="s">
        <v>107</v>
      </c>
      <c r="L31" s="18" t="s">
        <v>140</v>
      </c>
      <c r="M31" s="15"/>
      <c r="N31" s="15"/>
      <c r="O31" s="15"/>
      <c r="P31" s="16">
        <v>2012.84</v>
      </c>
      <c r="Q31" s="15" t="s">
        <v>213</v>
      </c>
    </row>
    <row r="32" spans="1:17" x14ac:dyDescent="0.25">
      <c r="A32" s="15" t="s">
        <v>34</v>
      </c>
      <c r="B32" s="15" t="s">
        <v>79</v>
      </c>
      <c r="C32" s="15" t="s">
        <v>180</v>
      </c>
      <c r="D32" s="16">
        <v>2236.4899999999998</v>
      </c>
      <c r="E32" s="27">
        <v>117.71</v>
      </c>
      <c r="F32" s="15"/>
      <c r="G32" s="15"/>
      <c r="H32" s="15"/>
      <c r="I32" s="15"/>
      <c r="J32" s="16">
        <f t="shared" si="0"/>
        <v>2354.1999999999998</v>
      </c>
      <c r="K32" s="18" t="s">
        <v>108</v>
      </c>
      <c r="L32" s="18" t="s">
        <v>155</v>
      </c>
      <c r="M32" s="15"/>
      <c r="N32" s="15"/>
      <c r="O32" s="15"/>
      <c r="P32" s="16">
        <v>2236.4899999999998</v>
      </c>
      <c r="Q32" s="15" t="s">
        <v>213</v>
      </c>
    </row>
    <row r="33" spans="1:17" x14ac:dyDescent="0.25">
      <c r="A33" s="15" t="s">
        <v>35</v>
      </c>
      <c r="B33" s="15" t="s">
        <v>79</v>
      </c>
      <c r="C33" s="15" t="s">
        <v>180</v>
      </c>
      <c r="D33" s="16">
        <v>2907.43</v>
      </c>
      <c r="E33" s="27">
        <v>153.03</v>
      </c>
      <c r="F33" s="15"/>
      <c r="G33" s="15"/>
      <c r="H33" s="15"/>
      <c r="I33" s="15"/>
      <c r="J33" s="16">
        <f t="shared" si="0"/>
        <v>3060.46</v>
      </c>
      <c r="K33" s="18" t="s">
        <v>109</v>
      </c>
      <c r="L33" s="18" t="s">
        <v>156</v>
      </c>
      <c r="M33" s="15"/>
      <c r="N33" s="15"/>
      <c r="O33" s="15"/>
      <c r="P33" s="16">
        <v>2907.43</v>
      </c>
      <c r="Q33" s="15" t="s">
        <v>213</v>
      </c>
    </row>
    <row r="34" spans="1:17" x14ac:dyDescent="0.25">
      <c r="A34" s="15" t="s">
        <v>36</v>
      </c>
      <c r="B34" s="15" t="s">
        <v>79</v>
      </c>
      <c r="C34" s="15" t="s">
        <v>180</v>
      </c>
      <c r="D34" s="16">
        <v>2460.13</v>
      </c>
      <c r="E34" s="27">
        <v>129.49</v>
      </c>
      <c r="F34" s="15"/>
      <c r="G34" s="15"/>
      <c r="H34" s="15"/>
      <c r="I34" s="15"/>
      <c r="J34" s="16">
        <f t="shared" si="0"/>
        <v>2589.62</v>
      </c>
      <c r="K34" s="18" t="s">
        <v>110</v>
      </c>
      <c r="L34" s="18" t="s">
        <v>157</v>
      </c>
      <c r="M34" s="15"/>
      <c r="N34" s="15"/>
      <c r="O34" s="15"/>
      <c r="P34" s="16">
        <v>2460.13</v>
      </c>
      <c r="Q34" s="15" t="s">
        <v>213</v>
      </c>
    </row>
    <row r="35" spans="1:17" x14ac:dyDescent="0.25">
      <c r="A35" s="15" t="s">
        <v>37</v>
      </c>
      <c r="B35" s="15" t="s">
        <v>79</v>
      </c>
      <c r="C35" s="15" t="s">
        <v>180</v>
      </c>
      <c r="D35" s="16">
        <v>1356.41</v>
      </c>
      <c r="E35" s="27">
        <v>71.39</v>
      </c>
      <c r="F35" s="15"/>
      <c r="G35" s="15"/>
      <c r="H35" s="15"/>
      <c r="I35" s="15"/>
      <c r="J35" s="16">
        <f t="shared" si="0"/>
        <v>1427.8000000000002</v>
      </c>
      <c r="K35" s="18" t="s">
        <v>110</v>
      </c>
      <c r="L35" s="18" t="s">
        <v>157</v>
      </c>
      <c r="M35" s="15"/>
      <c r="N35" s="15"/>
      <c r="O35" s="15"/>
      <c r="P35" s="16">
        <v>1356.41</v>
      </c>
      <c r="Q35" s="15" t="s">
        <v>213</v>
      </c>
    </row>
    <row r="36" spans="1:17" x14ac:dyDescent="0.25">
      <c r="A36" s="15" t="s">
        <v>38</v>
      </c>
      <c r="B36" s="15" t="s">
        <v>79</v>
      </c>
      <c r="C36" s="15" t="s">
        <v>180</v>
      </c>
      <c r="D36" s="16">
        <v>2683.78</v>
      </c>
      <c r="E36" s="27">
        <v>141.26</v>
      </c>
      <c r="F36" s="15"/>
      <c r="G36" s="15"/>
      <c r="H36" s="15"/>
      <c r="I36" s="15"/>
      <c r="J36" s="16">
        <f t="shared" si="0"/>
        <v>2825.04</v>
      </c>
      <c r="K36" s="18" t="s">
        <v>111</v>
      </c>
      <c r="L36" s="18" t="s">
        <v>113</v>
      </c>
      <c r="M36" s="15"/>
      <c r="N36" s="15"/>
      <c r="O36" s="15"/>
      <c r="P36" s="16">
        <v>2683.78</v>
      </c>
      <c r="Q36" s="15" t="s">
        <v>213</v>
      </c>
    </row>
    <row r="37" spans="1:17" x14ac:dyDescent="0.25">
      <c r="A37" s="15" t="s">
        <v>39</v>
      </c>
      <c r="B37" s="15" t="s">
        <v>79</v>
      </c>
      <c r="C37" s="15" t="s">
        <v>180</v>
      </c>
      <c r="D37" s="16">
        <v>2236.4899999999998</v>
      </c>
      <c r="E37" s="27">
        <v>117.71</v>
      </c>
      <c r="F37" s="15"/>
      <c r="G37" s="15"/>
      <c r="H37" s="15"/>
      <c r="I37" s="15"/>
      <c r="J37" s="16">
        <f t="shared" si="0"/>
        <v>2354.1999999999998</v>
      </c>
      <c r="K37" s="18" t="s">
        <v>112</v>
      </c>
      <c r="L37" s="18" t="s">
        <v>114</v>
      </c>
      <c r="M37" s="15"/>
      <c r="N37" s="15"/>
      <c r="O37" s="15"/>
      <c r="P37" s="16">
        <v>2236.4899999999998</v>
      </c>
      <c r="Q37" s="15" t="s">
        <v>213</v>
      </c>
    </row>
    <row r="38" spans="1:17" x14ac:dyDescent="0.25">
      <c r="A38" s="15" t="s">
        <v>40</v>
      </c>
      <c r="B38" s="15" t="s">
        <v>79</v>
      </c>
      <c r="C38" s="15" t="s">
        <v>180</v>
      </c>
      <c r="D38" s="16">
        <v>2589.5100000000002</v>
      </c>
      <c r="E38" s="27">
        <v>136.29</v>
      </c>
      <c r="F38" s="15"/>
      <c r="G38" s="15"/>
      <c r="H38" s="15"/>
      <c r="I38" s="15"/>
      <c r="J38" s="16">
        <f t="shared" si="0"/>
        <v>2725.8</v>
      </c>
      <c r="K38" s="18" t="s">
        <v>112</v>
      </c>
      <c r="L38" s="18" t="s">
        <v>114</v>
      </c>
      <c r="M38" s="15"/>
      <c r="N38" s="15"/>
      <c r="O38" s="15"/>
      <c r="P38" s="16">
        <v>2589.5100000000002</v>
      </c>
      <c r="Q38" s="15" t="s">
        <v>213</v>
      </c>
    </row>
    <row r="39" spans="1:17" x14ac:dyDescent="0.25">
      <c r="A39" s="15" t="s">
        <v>41</v>
      </c>
      <c r="B39" s="15" t="s">
        <v>79</v>
      </c>
      <c r="C39" s="15" t="s">
        <v>180</v>
      </c>
      <c r="D39" s="16">
        <v>2683.78</v>
      </c>
      <c r="E39" s="27">
        <v>141.26</v>
      </c>
      <c r="F39" s="15"/>
      <c r="G39" s="15"/>
      <c r="H39" s="15"/>
      <c r="I39" s="15"/>
      <c r="J39" s="16">
        <f t="shared" si="0"/>
        <v>2825.04</v>
      </c>
      <c r="K39" s="18" t="s">
        <v>113</v>
      </c>
      <c r="L39" s="18" t="s">
        <v>158</v>
      </c>
      <c r="M39" s="15"/>
      <c r="N39" s="15"/>
      <c r="O39" s="15"/>
      <c r="P39" s="16">
        <v>2683.78</v>
      </c>
      <c r="Q39" s="15" t="s">
        <v>213</v>
      </c>
    </row>
    <row r="40" spans="1:17" x14ac:dyDescent="0.25">
      <c r="A40" s="15" t="s">
        <v>42</v>
      </c>
      <c r="B40" s="15" t="s">
        <v>79</v>
      </c>
      <c r="C40" s="15" t="s">
        <v>180</v>
      </c>
      <c r="D40" s="16">
        <v>2460.13</v>
      </c>
      <c r="E40" s="27">
        <v>129.49</v>
      </c>
      <c r="F40" s="15"/>
      <c r="G40" s="15"/>
      <c r="H40" s="15"/>
      <c r="I40" s="15"/>
      <c r="J40" s="16">
        <f t="shared" si="0"/>
        <v>2589.62</v>
      </c>
      <c r="K40" s="18" t="s">
        <v>114</v>
      </c>
      <c r="L40" s="18" t="s">
        <v>159</v>
      </c>
      <c r="M40" s="15"/>
      <c r="N40" s="15"/>
      <c r="O40" s="15"/>
      <c r="P40" s="16">
        <v>2460.13</v>
      </c>
      <c r="Q40" s="15" t="s">
        <v>213</v>
      </c>
    </row>
    <row r="41" spans="1:17" x14ac:dyDescent="0.25">
      <c r="A41" s="15" t="s">
        <v>43</v>
      </c>
      <c r="B41" s="15" t="s">
        <v>79</v>
      </c>
      <c r="C41" s="15" t="s">
        <v>180</v>
      </c>
      <c r="D41" s="16">
        <v>2907.43</v>
      </c>
      <c r="E41" s="27">
        <v>153.03</v>
      </c>
      <c r="F41" s="15"/>
      <c r="G41" s="15"/>
      <c r="H41" s="15"/>
      <c r="I41" s="15"/>
      <c r="J41" s="16">
        <f t="shared" si="0"/>
        <v>3060.46</v>
      </c>
      <c r="K41" s="18" t="s">
        <v>115</v>
      </c>
      <c r="L41" s="18" t="s">
        <v>117</v>
      </c>
      <c r="M41" s="15"/>
      <c r="N41" s="15"/>
      <c r="O41" s="15"/>
      <c r="P41" s="16">
        <v>2907.43</v>
      </c>
      <c r="Q41" s="15" t="s">
        <v>213</v>
      </c>
    </row>
    <row r="42" spans="1:17" x14ac:dyDescent="0.25">
      <c r="A42" s="15" t="s">
        <v>44</v>
      </c>
      <c r="B42" s="15" t="s">
        <v>79</v>
      </c>
      <c r="C42" s="15" t="s">
        <v>180</v>
      </c>
      <c r="D42" s="16">
        <v>2010.94</v>
      </c>
      <c r="E42" s="27">
        <v>105.84</v>
      </c>
      <c r="F42" s="15"/>
      <c r="G42" s="15"/>
      <c r="H42" s="15"/>
      <c r="I42" s="15"/>
      <c r="J42" s="16">
        <f t="shared" si="0"/>
        <v>2116.7800000000002</v>
      </c>
      <c r="K42" s="18" t="s">
        <v>116</v>
      </c>
      <c r="L42" s="18" t="s">
        <v>118</v>
      </c>
      <c r="M42" s="15"/>
      <c r="N42" s="15"/>
      <c r="O42" s="15"/>
      <c r="P42" s="16">
        <v>2010.94</v>
      </c>
      <c r="Q42" s="15" t="s">
        <v>213</v>
      </c>
    </row>
    <row r="43" spans="1:17" x14ac:dyDescent="0.25">
      <c r="A43" s="15" t="s">
        <v>45</v>
      </c>
      <c r="B43" s="15" t="s">
        <v>79</v>
      </c>
      <c r="C43" s="15" t="s">
        <v>180</v>
      </c>
      <c r="D43" s="16">
        <v>2460.13</v>
      </c>
      <c r="E43" s="27">
        <v>129.49</v>
      </c>
      <c r="F43" s="15"/>
      <c r="G43" s="15"/>
      <c r="H43" s="15"/>
      <c r="I43" s="15"/>
      <c r="J43" s="16">
        <f t="shared" si="0"/>
        <v>2589.62</v>
      </c>
      <c r="K43" s="18" t="s">
        <v>117</v>
      </c>
      <c r="L43" s="18" t="s">
        <v>119</v>
      </c>
      <c r="M43" s="15"/>
      <c r="N43" s="15"/>
      <c r="O43" s="15"/>
      <c r="P43" s="16">
        <v>2460.13</v>
      </c>
      <c r="Q43" s="15" t="s">
        <v>213</v>
      </c>
    </row>
    <row r="44" spans="1:17" x14ac:dyDescent="0.25">
      <c r="A44" s="23" t="s">
        <v>215</v>
      </c>
      <c r="B44" s="15" t="s">
        <v>79</v>
      </c>
      <c r="C44" s="15" t="s">
        <v>180</v>
      </c>
      <c r="D44" s="16">
        <v>2236.4899999999998</v>
      </c>
      <c r="E44" s="27">
        <v>117.71</v>
      </c>
      <c r="F44" s="15"/>
      <c r="G44" s="15"/>
      <c r="H44" s="15"/>
      <c r="I44" s="15"/>
      <c r="J44" s="16">
        <f t="shared" si="0"/>
        <v>2354.1999999999998</v>
      </c>
      <c r="K44" s="18" t="s">
        <v>118</v>
      </c>
      <c r="L44" s="18" t="s">
        <v>160</v>
      </c>
      <c r="M44" s="15"/>
      <c r="N44" s="15"/>
      <c r="O44" s="15"/>
      <c r="P44" s="16">
        <v>2236.4899999999998</v>
      </c>
      <c r="Q44" s="15" t="s">
        <v>213</v>
      </c>
    </row>
    <row r="45" spans="1:17" x14ac:dyDescent="0.25">
      <c r="A45" s="15" t="s">
        <v>46</v>
      </c>
      <c r="B45" s="15" t="s">
        <v>79</v>
      </c>
      <c r="C45" s="15" t="s">
        <v>180</v>
      </c>
      <c r="D45" s="16">
        <v>2012.84</v>
      </c>
      <c r="E45" s="27">
        <v>105.94</v>
      </c>
      <c r="F45" s="15"/>
      <c r="G45" s="15"/>
      <c r="H45" s="15"/>
      <c r="I45" s="15"/>
      <c r="J45" s="16">
        <f t="shared" si="0"/>
        <v>2118.7799999999997</v>
      </c>
      <c r="K45" s="18" t="s">
        <v>119</v>
      </c>
      <c r="L45" s="18" t="s">
        <v>161</v>
      </c>
      <c r="M45" s="15"/>
      <c r="N45" s="15"/>
      <c r="O45" s="15"/>
      <c r="P45" s="16">
        <v>2012.84</v>
      </c>
      <c r="Q45" s="15" t="s">
        <v>213</v>
      </c>
    </row>
    <row r="46" spans="1:17" x14ac:dyDescent="0.25">
      <c r="A46" s="15" t="s">
        <v>47</v>
      </c>
      <c r="B46" s="15" t="s">
        <v>79</v>
      </c>
      <c r="C46" s="15" t="s">
        <v>180</v>
      </c>
      <c r="D46" s="16">
        <v>3945.92</v>
      </c>
      <c r="E46" s="27">
        <v>207.68</v>
      </c>
      <c r="F46" s="15"/>
      <c r="G46" s="15"/>
      <c r="H46" s="15"/>
      <c r="I46" s="15"/>
      <c r="J46" s="16">
        <f t="shared" si="0"/>
        <v>4153.6000000000004</v>
      </c>
      <c r="K46" s="18" t="s">
        <v>119</v>
      </c>
      <c r="L46" s="18" t="s">
        <v>161</v>
      </c>
      <c r="M46" s="15"/>
      <c r="N46" s="15"/>
      <c r="O46" s="15"/>
      <c r="P46" s="16">
        <v>3945.92</v>
      </c>
      <c r="Q46" s="15" t="s">
        <v>213</v>
      </c>
    </row>
    <row r="47" spans="1:17" x14ac:dyDescent="0.25">
      <c r="A47" s="15" t="s">
        <v>48</v>
      </c>
      <c r="B47" s="15" t="s">
        <v>79</v>
      </c>
      <c r="C47" s="15" t="s">
        <v>180</v>
      </c>
      <c r="D47" s="16">
        <v>2012.84</v>
      </c>
      <c r="E47" s="27">
        <v>105.94</v>
      </c>
      <c r="F47" s="15"/>
      <c r="G47" s="15"/>
      <c r="H47" s="15"/>
      <c r="I47" s="15"/>
      <c r="J47" s="16">
        <f t="shared" si="0"/>
        <v>2118.7799999999997</v>
      </c>
      <c r="K47" s="18" t="s">
        <v>120</v>
      </c>
      <c r="L47" s="18" t="s">
        <v>162</v>
      </c>
      <c r="M47" s="15"/>
      <c r="N47" s="15"/>
      <c r="O47" s="15"/>
      <c r="P47" s="16">
        <v>2012.84</v>
      </c>
      <c r="Q47" s="15" t="s">
        <v>213</v>
      </c>
    </row>
    <row r="48" spans="1:17" x14ac:dyDescent="0.25">
      <c r="A48" s="15" t="s">
        <v>49</v>
      </c>
      <c r="B48" s="15" t="s">
        <v>79</v>
      </c>
      <c r="C48" s="15" t="s">
        <v>180</v>
      </c>
      <c r="D48" s="16">
        <v>2012.84</v>
      </c>
      <c r="E48" s="27">
        <v>105.94</v>
      </c>
      <c r="F48" s="15"/>
      <c r="G48" s="15"/>
      <c r="H48" s="15"/>
      <c r="I48" s="15"/>
      <c r="J48" s="16">
        <f t="shared" si="0"/>
        <v>2118.7799999999997</v>
      </c>
      <c r="K48" s="18" t="s">
        <v>121</v>
      </c>
      <c r="L48" s="17">
        <v>42038</v>
      </c>
      <c r="M48" s="15"/>
      <c r="N48" s="15"/>
      <c r="O48" s="15"/>
      <c r="P48" s="16">
        <v>2012.84</v>
      </c>
      <c r="Q48" s="15" t="s">
        <v>213</v>
      </c>
    </row>
    <row r="49" spans="1:17" x14ac:dyDescent="0.25">
      <c r="A49" s="15" t="s">
        <v>50</v>
      </c>
      <c r="B49" s="15" t="s">
        <v>79</v>
      </c>
      <c r="C49" s="15" t="s">
        <v>180</v>
      </c>
      <c r="D49" s="16">
        <v>2012.84</v>
      </c>
      <c r="E49" s="27">
        <v>105.94</v>
      </c>
      <c r="F49" s="15"/>
      <c r="G49" s="15"/>
      <c r="H49" s="15"/>
      <c r="I49" s="15"/>
      <c r="J49" s="16">
        <f t="shared" si="0"/>
        <v>2118.7799999999997</v>
      </c>
      <c r="K49" s="18" t="s">
        <v>122</v>
      </c>
      <c r="L49" s="18" t="s">
        <v>163</v>
      </c>
      <c r="M49" s="15"/>
      <c r="N49" s="15"/>
      <c r="O49" s="15"/>
      <c r="P49" s="16">
        <v>2012.84</v>
      </c>
      <c r="Q49" s="15" t="s">
        <v>213</v>
      </c>
    </row>
    <row r="50" spans="1:17" x14ac:dyDescent="0.25">
      <c r="A50" s="15" t="s">
        <v>51</v>
      </c>
      <c r="B50" s="15" t="s">
        <v>79</v>
      </c>
      <c r="C50" s="15" t="s">
        <v>180</v>
      </c>
      <c r="D50" s="16">
        <v>2236.4899999999998</v>
      </c>
      <c r="E50" s="27">
        <v>117.71</v>
      </c>
      <c r="F50" s="15"/>
      <c r="G50" s="15"/>
      <c r="H50" s="15"/>
      <c r="I50" s="15"/>
      <c r="J50" s="16">
        <f t="shared" si="0"/>
        <v>2354.1999999999998</v>
      </c>
      <c r="K50" s="18" t="s">
        <v>123</v>
      </c>
      <c r="L50" s="18" t="s">
        <v>138</v>
      </c>
      <c r="M50" s="15"/>
      <c r="N50" s="15"/>
      <c r="O50" s="15"/>
      <c r="P50" s="16">
        <v>2236.4899999999998</v>
      </c>
      <c r="Q50" s="15" t="s">
        <v>213</v>
      </c>
    </row>
    <row r="51" spans="1:17" x14ac:dyDescent="0.25">
      <c r="A51" s="15" t="s">
        <v>52</v>
      </c>
      <c r="B51" s="15" t="s">
        <v>79</v>
      </c>
      <c r="C51" s="15" t="s">
        <v>180</v>
      </c>
      <c r="D51" s="16">
        <v>2236.4899999999998</v>
      </c>
      <c r="E51" s="27">
        <v>117.71</v>
      </c>
      <c r="F51" s="15"/>
      <c r="G51" s="15"/>
      <c r="H51" s="15"/>
      <c r="I51" s="15"/>
      <c r="J51" s="16">
        <f t="shared" si="0"/>
        <v>2354.1999999999998</v>
      </c>
      <c r="K51" s="18" t="s">
        <v>124</v>
      </c>
      <c r="L51" s="18" t="s">
        <v>126</v>
      </c>
      <c r="M51" s="15"/>
      <c r="N51" s="15"/>
      <c r="O51" s="15"/>
      <c r="P51" s="16">
        <v>2236.4899999999998</v>
      </c>
      <c r="Q51" s="15" t="s">
        <v>213</v>
      </c>
    </row>
    <row r="52" spans="1:17" x14ac:dyDescent="0.25">
      <c r="A52" s="15" t="s">
        <v>53</v>
      </c>
      <c r="B52" s="15" t="s">
        <v>79</v>
      </c>
      <c r="C52" s="15" t="s">
        <v>180</v>
      </c>
      <c r="D52" s="16">
        <v>2244.75</v>
      </c>
      <c r="E52" s="27">
        <v>118.15</v>
      </c>
      <c r="F52" s="15"/>
      <c r="G52" s="15"/>
      <c r="H52" s="15"/>
      <c r="I52" s="15"/>
      <c r="J52" s="16">
        <f t="shared" si="0"/>
        <v>2362.9</v>
      </c>
      <c r="K52" s="18" t="s">
        <v>124</v>
      </c>
      <c r="L52" s="18" t="s">
        <v>126</v>
      </c>
      <c r="M52" s="15"/>
      <c r="N52" s="15"/>
      <c r="O52" s="15"/>
      <c r="P52" s="16">
        <v>2244.75</v>
      </c>
      <c r="Q52" s="15" t="s">
        <v>213</v>
      </c>
    </row>
    <row r="53" spans="1:17" x14ac:dyDescent="0.25">
      <c r="A53" s="15" t="s">
        <v>54</v>
      </c>
      <c r="B53" s="15" t="s">
        <v>79</v>
      </c>
      <c r="C53" s="15" t="s">
        <v>180</v>
      </c>
      <c r="D53" s="16">
        <v>3034.9</v>
      </c>
      <c r="E53" s="27">
        <v>159.74</v>
      </c>
      <c r="F53" s="15"/>
      <c r="G53" s="15"/>
      <c r="H53" s="15"/>
      <c r="I53" s="15"/>
      <c r="J53" s="16">
        <f t="shared" si="0"/>
        <v>3194.6400000000003</v>
      </c>
      <c r="K53" s="18" t="s">
        <v>125</v>
      </c>
      <c r="L53" s="18" t="s">
        <v>164</v>
      </c>
      <c r="M53" s="15"/>
      <c r="N53" s="15"/>
      <c r="O53" s="15"/>
      <c r="P53" s="16">
        <v>3034.9</v>
      </c>
      <c r="Q53" s="15" t="s">
        <v>213</v>
      </c>
    </row>
    <row r="54" spans="1:17" x14ac:dyDescent="0.25">
      <c r="A54" s="15" t="s">
        <v>55</v>
      </c>
      <c r="B54" s="15" t="s">
        <v>79</v>
      </c>
      <c r="C54" s="15" t="s">
        <v>180</v>
      </c>
      <c r="D54" s="16">
        <v>2012.84</v>
      </c>
      <c r="E54" s="27">
        <v>105.94</v>
      </c>
      <c r="F54" s="15"/>
      <c r="G54" s="15"/>
      <c r="H54" s="15"/>
      <c r="I54" s="15"/>
      <c r="J54" s="16">
        <f t="shared" si="0"/>
        <v>2118.7799999999997</v>
      </c>
      <c r="K54" s="18" t="s">
        <v>126</v>
      </c>
      <c r="L54" s="18" t="s">
        <v>165</v>
      </c>
      <c r="M54" s="15"/>
      <c r="N54" s="15"/>
      <c r="O54" s="15"/>
      <c r="P54" s="16">
        <v>2012.84</v>
      </c>
      <c r="Q54" s="15" t="s">
        <v>213</v>
      </c>
    </row>
    <row r="55" spans="1:17" x14ac:dyDescent="0.25">
      <c r="A55" s="15" t="s">
        <v>56</v>
      </c>
      <c r="B55" s="15" t="s">
        <v>79</v>
      </c>
      <c r="C55" s="15" t="s">
        <v>180</v>
      </c>
      <c r="D55" s="16">
        <v>2460.13</v>
      </c>
      <c r="E55" s="27">
        <v>129.49</v>
      </c>
      <c r="F55" s="15"/>
      <c r="G55" s="15"/>
      <c r="H55" s="15"/>
      <c r="I55" s="15"/>
      <c r="J55" s="16">
        <f t="shared" si="0"/>
        <v>2589.62</v>
      </c>
      <c r="K55" s="18" t="s">
        <v>127</v>
      </c>
      <c r="L55" s="18" t="s">
        <v>129</v>
      </c>
      <c r="M55" s="15"/>
      <c r="N55" s="15"/>
      <c r="O55" s="15"/>
      <c r="P55" s="16">
        <v>2460.13</v>
      </c>
      <c r="Q55" s="15" t="s">
        <v>213</v>
      </c>
    </row>
    <row r="56" spans="1:17" x14ac:dyDescent="0.25">
      <c r="A56" s="15" t="s">
        <v>57</v>
      </c>
      <c r="B56" s="15" t="s">
        <v>79</v>
      </c>
      <c r="C56" s="15" t="s">
        <v>180</v>
      </c>
      <c r="D56" s="16">
        <v>2236.4899999999998</v>
      </c>
      <c r="E56" s="27">
        <v>117.71</v>
      </c>
      <c r="F56" s="15"/>
      <c r="G56" s="15"/>
      <c r="H56" s="15"/>
      <c r="I56" s="15"/>
      <c r="J56" s="16">
        <f t="shared" si="0"/>
        <v>2354.1999999999998</v>
      </c>
      <c r="K56" s="18" t="s">
        <v>128</v>
      </c>
      <c r="L56" s="18" t="s">
        <v>130</v>
      </c>
      <c r="M56" s="15"/>
      <c r="N56" s="15"/>
      <c r="O56" s="15"/>
      <c r="P56" s="16">
        <v>2236.4899999999998</v>
      </c>
      <c r="Q56" s="15" t="s">
        <v>213</v>
      </c>
    </row>
    <row r="57" spans="1:17" x14ac:dyDescent="0.25">
      <c r="A57" s="15" t="s">
        <v>58</v>
      </c>
      <c r="B57" s="15" t="s">
        <v>79</v>
      </c>
      <c r="C57" s="15" t="s">
        <v>180</v>
      </c>
      <c r="D57" s="16">
        <v>2683.78</v>
      </c>
      <c r="E57" s="27">
        <v>141.26</v>
      </c>
      <c r="F57" s="15"/>
      <c r="G57" s="15"/>
      <c r="H57" s="15"/>
      <c r="I57" s="15"/>
      <c r="J57" s="16">
        <f t="shared" si="0"/>
        <v>2825.04</v>
      </c>
      <c r="K57" s="18" t="s">
        <v>129</v>
      </c>
      <c r="L57" s="18" t="s">
        <v>166</v>
      </c>
      <c r="M57" s="15"/>
      <c r="N57" s="15"/>
      <c r="O57" s="15"/>
      <c r="P57" s="16">
        <v>2683.78</v>
      </c>
      <c r="Q57" s="15" t="s">
        <v>213</v>
      </c>
    </row>
    <row r="58" spans="1:17" x14ac:dyDescent="0.25">
      <c r="A58" s="15" t="s">
        <v>59</v>
      </c>
      <c r="B58" s="15" t="s">
        <v>79</v>
      </c>
      <c r="C58" s="15" t="s">
        <v>180</v>
      </c>
      <c r="D58" s="16">
        <v>6587.9</v>
      </c>
      <c r="E58" s="27">
        <v>291.5</v>
      </c>
      <c r="F58" s="15"/>
      <c r="G58" s="15"/>
      <c r="H58" s="15"/>
      <c r="I58" s="15"/>
      <c r="J58" s="16">
        <f t="shared" si="0"/>
        <v>6879.4</v>
      </c>
      <c r="K58" s="18" t="s">
        <v>129</v>
      </c>
      <c r="L58" s="18" t="s">
        <v>166</v>
      </c>
      <c r="M58" s="15"/>
      <c r="N58" s="15"/>
      <c r="O58" s="15"/>
      <c r="P58" s="16">
        <v>6587.9</v>
      </c>
      <c r="Q58" s="15" t="s">
        <v>213</v>
      </c>
    </row>
    <row r="59" spans="1:17" x14ac:dyDescent="0.25">
      <c r="A59" s="15" t="s">
        <v>60</v>
      </c>
      <c r="B59" s="15" t="s">
        <v>79</v>
      </c>
      <c r="C59" s="15" t="s">
        <v>180</v>
      </c>
      <c r="D59" s="16">
        <v>2542.87</v>
      </c>
      <c r="E59" s="27">
        <v>133.63999999999999</v>
      </c>
      <c r="F59" s="15"/>
      <c r="G59" s="15"/>
      <c r="H59" s="15"/>
      <c r="I59" s="15"/>
      <c r="J59" s="16">
        <f t="shared" si="0"/>
        <v>2676.5099999999998</v>
      </c>
      <c r="K59" s="18" t="s">
        <v>130</v>
      </c>
      <c r="L59" s="18" t="s">
        <v>167</v>
      </c>
      <c r="M59" s="15"/>
      <c r="N59" s="15"/>
      <c r="O59" s="15"/>
      <c r="P59" s="16">
        <v>2542.87</v>
      </c>
      <c r="Q59" s="15" t="s">
        <v>213</v>
      </c>
    </row>
    <row r="60" spans="1:17" x14ac:dyDescent="0.25">
      <c r="A60" s="15" t="s">
        <v>61</v>
      </c>
      <c r="B60" s="15" t="s">
        <v>79</v>
      </c>
      <c r="C60" s="15" t="s">
        <v>180</v>
      </c>
      <c r="D60" s="16">
        <v>2236.4899999999998</v>
      </c>
      <c r="E60" s="27">
        <v>117.71</v>
      </c>
      <c r="F60" s="15"/>
      <c r="G60" s="15"/>
      <c r="H60" s="15"/>
      <c r="I60" s="15"/>
      <c r="J60" s="16">
        <f t="shared" si="0"/>
        <v>2354.1999999999998</v>
      </c>
      <c r="K60" s="18" t="s">
        <v>131</v>
      </c>
      <c r="L60" s="18" t="s">
        <v>168</v>
      </c>
      <c r="M60" s="15"/>
      <c r="N60" s="15"/>
      <c r="O60" s="15"/>
      <c r="P60" s="16">
        <v>2236.4899999999998</v>
      </c>
      <c r="Q60" s="15" t="s">
        <v>213</v>
      </c>
    </row>
    <row r="61" spans="1:17" x14ac:dyDescent="0.25">
      <c r="A61" s="15" t="s">
        <v>62</v>
      </c>
      <c r="B61" s="15" t="s">
        <v>79</v>
      </c>
      <c r="C61" s="15" t="s">
        <v>180</v>
      </c>
      <c r="D61" s="16">
        <v>2236.4899999999998</v>
      </c>
      <c r="E61" s="27">
        <v>117.71</v>
      </c>
      <c r="F61" s="15"/>
      <c r="G61" s="15"/>
      <c r="H61" s="15"/>
      <c r="I61" s="15"/>
      <c r="J61" s="16">
        <f t="shared" si="0"/>
        <v>2354.1999999999998</v>
      </c>
      <c r="K61" s="18" t="s">
        <v>131</v>
      </c>
      <c r="L61" s="18" t="s">
        <v>168</v>
      </c>
      <c r="M61" s="15"/>
      <c r="N61" s="15"/>
      <c r="O61" s="15"/>
      <c r="P61" s="16">
        <v>2236.4899999999998</v>
      </c>
      <c r="Q61" s="15" t="s">
        <v>213</v>
      </c>
    </row>
    <row r="62" spans="1:17" x14ac:dyDescent="0.25">
      <c r="A62" s="15" t="s">
        <v>63</v>
      </c>
      <c r="B62" s="15" t="s">
        <v>204</v>
      </c>
      <c r="C62" s="15" t="s">
        <v>182</v>
      </c>
      <c r="D62" s="16">
        <v>5556.55</v>
      </c>
      <c r="E62" s="15">
        <v>292.45</v>
      </c>
      <c r="F62" s="15"/>
      <c r="G62" s="15"/>
      <c r="H62" s="15"/>
      <c r="I62" s="15"/>
      <c r="J62" s="16">
        <f t="shared" si="0"/>
        <v>5849</v>
      </c>
      <c r="K62" s="17">
        <v>43227</v>
      </c>
      <c r="L62" s="17">
        <v>43227</v>
      </c>
      <c r="M62" s="15"/>
      <c r="N62" s="15"/>
      <c r="O62" s="15"/>
      <c r="P62" s="16">
        <v>5556.55</v>
      </c>
      <c r="Q62" s="15"/>
    </row>
    <row r="63" spans="1:17" x14ac:dyDescent="0.25">
      <c r="A63" s="15" t="s">
        <v>190</v>
      </c>
      <c r="B63" s="15" t="s">
        <v>203</v>
      </c>
      <c r="C63" s="15" t="s">
        <v>182</v>
      </c>
      <c r="D63" s="16">
        <v>8515.93</v>
      </c>
      <c r="E63" s="15">
        <v>435.07</v>
      </c>
      <c r="F63" s="15"/>
      <c r="G63" s="15"/>
      <c r="H63" s="15"/>
      <c r="I63" s="15"/>
      <c r="J63" s="16">
        <f t="shared" si="0"/>
        <v>8951</v>
      </c>
      <c r="K63" s="17" t="s">
        <v>205</v>
      </c>
      <c r="L63" s="17" t="s">
        <v>206</v>
      </c>
      <c r="M63" s="16"/>
      <c r="N63" s="16">
        <v>8515.93</v>
      </c>
      <c r="O63" s="15"/>
      <c r="P63" s="15"/>
      <c r="Q63" s="15"/>
    </row>
    <row r="64" spans="1:17" x14ac:dyDescent="0.25">
      <c r="A64" s="15" t="s">
        <v>66</v>
      </c>
      <c r="B64" s="15" t="s">
        <v>80</v>
      </c>
      <c r="C64" s="15" t="s">
        <v>183</v>
      </c>
      <c r="D64" s="16">
        <v>28177.95</v>
      </c>
      <c r="E64" s="24">
        <v>1483.06</v>
      </c>
      <c r="F64" s="24"/>
      <c r="G64" s="24">
        <v>5338.99</v>
      </c>
      <c r="H64" s="24"/>
      <c r="I64" s="15"/>
      <c r="J64" s="16">
        <f t="shared" ref="J64:J73" si="1">+D64+E64+F64+G64+H64+I64</f>
        <v>35000</v>
      </c>
      <c r="K64" s="17">
        <v>43382</v>
      </c>
      <c r="L64" s="17">
        <v>43383</v>
      </c>
      <c r="M64" s="16">
        <v>28177.95</v>
      </c>
      <c r="N64" s="15"/>
      <c r="O64" s="15"/>
      <c r="P64" s="15"/>
      <c r="Q64" s="15"/>
    </row>
    <row r="65" spans="1:17" x14ac:dyDescent="0.25">
      <c r="A65" s="15" t="s">
        <v>211</v>
      </c>
      <c r="B65" s="15" t="s">
        <v>80</v>
      </c>
      <c r="C65" s="15" t="s">
        <v>181</v>
      </c>
      <c r="D65" s="16">
        <v>28177.95</v>
      </c>
      <c r="E65" s="24">
        <v>1483.06</v>
      </c>
      <c r="F65" s="24"/>
      <c r="G65" s="24">
        <v>5338.99</v>
      </c>
      <c r="H65" s="24"/>
      <c r="I65" s="15"/>
      <c r="J65" s="16">
        <f t="shared" si="1"/>
        <v>35000</v>
      </c>
      <c r="K65" s="17">
        <v>43382</v>
      </c>
      <c r="L65" s="17">
        <v>43383</v>
      </c>
      <c r="M65" s="16">
        <v>28177.95</v>
      </c>
      <c r="N65" s="15"/>
      <c r="O65" s="15"/>
      <c r="P65" s="15"/>
      <c r="Q65" s="15"/>
    </row>
    <row r="66" spans="1:17" s="28" customFormat="1" x14ac:dyDescent="0.25">
      <c r="A66" s="23" t="s">
        <v>65</v>
      </c>
      <c r="B66" s="23" t="s">
        <v>81</v>
      </c>
      <c r="C66" s="23" t="s">
        <v>184</v>
      </c>
      <c r="D66" s="22">
        <v>90860</v>
      </c>
      <c r="E66" s="29"/>
      <c r="F66" s="29"/>
      <c r="G66" s="29"/>
      <c r="H66" s="29"/>
      <c r="I66" s="23"/>
      <c r="J66" s="22">
        <f t="shared" si="1"/>
        <v>90860</v>
      </c>
      <c r="K66" s="30" t="s">
        <v>134</v>
      </c>
      <c r="L66" s="30" t="s">
        <v>134</v>
      </c>
      <c r="M66" s="23"/>
      <c r="N66" s="23"/>
      <c r="O66" s="23"/>
      <c r="P66" s="22">
        <v>90860</v>
      </c>
      <c r="Q66" s="23" t="s">
        <v>214</v>
      </c>
    </row>
    <row r="67" spans="1:17" x14ac:dyDescent="0.25">
      <c r="A67" s="15" t="s">
        <v>67</v>
      </c>
      <c r="B67" s="15" t="s">
        <v>82</v>
      </c>
      <c r="C67" s="15" t="s">
        <v>183</v>
      </c>
      <c r="D67" s="16">
        <v>31915.25</v>
      </c>
      <c r="E67" s="24">
        <v>1483.06</v>
      </c>
      <c r="F67" s="24"/>
      <c r="G67" s="24">
        <v>1601.69</v>
      </c>
      <c r="H67" s="15"/>
      <c r="I67" s="15"/>
      <c r="J67" s="16">
        <f t="shared" si="1"/>
        <v>35000</v>
      </c>
      <c r="K67" s="17">
        <v>43413</v>
      </c>
      <c r="L67" s="17">
        <v>43414</v>
      </c>
      <c r="M67" s="16">
        <v>31915.25</v>
      </c>
      <c r="N67" s="15"/>
      <c r="O67" s="15"/>
      <c r="P67" s="15"/>
      <c r="Q67" s="15"/>
    </row>
    <row r="68" spans="1:17" s="28" customFormat="1" x14ac:dyDescent="0.25">
      <c r="A68" s="23" t="s">
        <v>216</v>
      </c>
      <c r="B68" s="23" t="s">
        <v>83</v>
      </c>
      <c r="C68" s="23" t="s">
        <v>183</v>
      </c>
      <c r="D68" s="22">
        <v>31915.24</v>
      </c>
      <c r="E68" s="29">
        <v>1483.06</v>
      </c>
      <c r="F68" s="29"/>
      <c r="G68" s="29">
        <v>1601.7</v>
      </c>
      <c r="H68" s="23"/>
      <c r="I68" s="23"/>
      <c r="J68" s="22">
        <f t="shared" si="1"/>
        <v>35000</v>
      </c>
      <c r="K68" s="32">
        <v>43413</v>
      </c>
      <c r="L68" s="32">
        <v>43414</v>
      </c>
      <c r="M68" s="22">
        <v>31915.24</v>
      </c>
      <c r="N68" s="23"/>
      <c r="O68" s="23"/>
      <c r="P68" s="23"/>
      <c r="Q68" s="23" t="s">
        <v>192</v>
      </c>
    </row>
    <row r="69" spans="1:17" s="28" customFormat="1" x14ac:dyDescent="0.25">
      <c r="A69" s="23" t="s">
        <v>68</v>
      </c>
      <c r="B69" s="23" t="s">
        <v>83</v>
      </c>
      <c r="C69" s="23" t="s">
        <v>181</v>
      </c>
      <c r="D69" s="22">
        <v>31915.24</v>
      </c>
      <c r="E69" s="29">
        <v>1483.06</v>
      </c>
      <c r="F69" s="29"/>
      <c r="G69" s="29">
        <v>1601.7</v>
      </c>
      <c r="H69" s="23"/>
      <c r="I69" s="23"/>
      <c r="J69" s="22">
        <f t="shared" si="1"/>
        <v>35000</v>
      </c>
      <c r="K69" s="32">
        <v>43413</v>
      </c>
      <c r="L69" s="32">
        <v>43414</v>
      </c>
      <c r="M69" s="22">
        <v>31915.24</v>
      </c>
      <c r="N69" s="23"/>
      <c r="O69" s="23"/>
      <c r="P69" s="23"/>
      <c r="Q69" s="23" t="s">
        <v>192</v>
      </c>
    </row>
    <row r="70" spans="1:17" s="28" customFormat="1" x14ac:dyDescent="0.25">
      <c r="A70" s="23" t="s">
        <v>69</v>
      </c>
      <c r="B70" s="23" t="s">
        <v>84</v>
      </c>
      <c r="C70" s="31" t="s">
        <v>177</v>
      </c>
      <c r="D70" s="22">
        <v>12216.7</v>
      </c>
      <c r="E70" s="29">
        <v>550.29999999999995</v>
      </c>
      <c r="F70" s="29"/>
      <c r="G70" s="29"/>
      <c r="H70" s="23"/>
      <c r="I70" s="23"/>
      <c r="J70" s="22">
        <f t="shared" si="1"/>
        <v>12767</v>
      </c>
      <c r="K70" s="32">
        <v>41275</v>
      </c>
      <c r="L70" s="30" t="s">
        <v>169</v>
      </c>
      <c r="M70" s="23"/>
      <c r="N70" s="23"/>
      <c r="O70" s="23"/>
      <c r="P70" s="22">
        <v>12216.7</v>
      </c>
      <c r="Q70" s="23" t="s">
        <v>193</v>
      </c>
    </row>
    <row r="71" spans="1:17" s="28" customFormat="1" x14ac:dyDescent="0.25">
      <c r="A71" s="23" t="s">
        <v>70</v>
      </c>
      <c r="B71" s="23" t="s">
        <v>84</v>
      </c>
      <c r="C71" s="31" t="s">
        <v>178</v>
      </c>
      <c r="D71" s="22">
        <v>10261.950000000001</v>
      </c>
      <c r="E71" s="29">
        <v>462.25</v>
      </c>
      <c r="F71" s="29"/>
      <c r="G71" s="29"/>
      <c r="H71" s="23"/>
      <c r="I71" s="23"/>
      <c r="J71" s="22">
        <f t="shared" si="1"/>
        <v>10724.2</v>
      </c>
      <c r="K71" s="32">
        <v>41275</v>
      </c>
      <c r="L71" s="30" t="s">
        <v>169</v>
      </c>
      <c r="M71" s="23"/>
      <c r="N71" s="23"/>
      <c r="O71" s="23"/>
      <c r="P71" s="22">
        <v>10261.950000000001</v>
      </c>
      <c r="Q71" s="23" t="s">
        <v>193</v>
      </c>
    </row>
    <row r="72" spans="1:17" s="28" customFormat="1" x14ac:dyDescent="0.25">
      <c r="A72" s="23" t="s">
        <v>71</v>
      </c>
      <c r="B72" s="23" t="s">
        <v>84</v>
      </c>
      <c r="C72" s="31" t="s">
        <v>179</v>
      </c>
      <c r="D72" s="22">
        <v>3397</v>
      </c>
      <c r="E72" s="29">
        <v>153</v>
      </c>
      <c r="F72" s="29"/>
      <c r="G72" s="29"/>
      <c r="H72" s="23"/>
      <c r="I72" s="23"/>
      <c r="J72" s="22">
        <f t="shared" si="1"/>
        <v>3550</v>
      </c>
      <c r="K72" s="32">
        <v>41275</v>
      </c>
      <c r="L72" s="30" t="s">
        <v>169</v>
      </c>
      <c r="M72" s="23"/>
      <c r="N72" s="23"/>
      <c r="O72" s="23"/>
      <c r="P72" s="22">
        <v>3397</v>
      </c>
      <c r="Q72" s="23" t="s">
        <v>193</v>
      </c>
    </row>
    <row r="73" spans="1:17" s="28" customFormat="1" x14ac:dyDescent="0.25">
      <c r="A73" s="23" t="s">
        <v>73</v>
      </c>
      <c r="B73" s="23" t="s">
        <v>194</v>
      </c>
      <c r="C73" s="23" t="s">
        <v>141</v>
      </c>
      <c r="D73" s="33">
        <v>8150.9500000000116</v>
      </c>
      <c r="E73" s="35">
        <v>407.54</v>
      </c>
      <c r="F73" s="29"/>
      <c r="G73" s="29"/>
      <c r="H73" s="23"/>
      <c r="I73" s="23"/>
      <c r="J73" s="22">
        <f t="shared" si="1"/>
        <v>8558.4900000000125</v>
      </c>
      <c r="K73" s="32">
        <v>41162</v>
      </c>
      <c r="L73" s="32">
        <v>41132</v>
      </c>
      <c r="M73" s="23"/>
      <c r="N73" s="23"/>
      <c r="O73" s="23"/>
      <c r="P73" s="33">
        <v>8150.95</v>
      </c>
      <c r="Q73" s="23" t="s">
        <v>195</v>
      </c>
    </row>
    <row r="74" spans="1:17" x14ac:dyDescent="0.25">
      <c r="A74" s="15" t="s">
        <v>66</v>
      </c>
      <c r="B74" s="15" t="s">
        <v>85</v>
      </c>
      <c r="C74" s="15" t="s">
        <v>185</v>
      </c>
      <c r="D74" s="16">
        <v>57203.39</v>
      </c>
      <c r="E74" s="24"/>
      <c r="F74" s="24">
        <v>6355.93</v>
      </c>
      <c r="G74" s="29">
        <v>11440.68</v>
      </c>
      <c r="H74" s="15"/>
      <c r="I74" s="15"/>
      <c r="J74" s="16">
        <f t="shared" ref="J74:J84" si="2">+D74+E74+F74+G74+H74+I74</f>
        <v>75000</v>
      </c>
      <c r="K74" s="18" t="s">
        <v>136</v>
      </c>
      <c r="L74" s="18" t="s">
        <v>136</v>
      </c>
      <c r="M74" s="15"/>
      <c r="N74" s="15"/>
      <c r="O74" s="16">
        <v>57203.39</v>
      </c>
      <c r="P74" s="15"/>
      <c r="Q74" s="15"/>
    </row>
    <row r="75" spans="1:17" s="28" customFormat="1" x14ac:dyDescent="0.25">
      <c r="A75" s="23" t="s">
        <v>74</v>
      </c>
      <c r="B75" s="23" t="s">
        <v>196</v>
      </c>
      <c r="C75" s="31" t="s">
        <v>186</v>
      </c>
      <c r="D75" s="22">
        <v>22600</v>
      </c>
      <c r="E75" s="29">
        <v>1000</v>
      </c>
      <c r="F75" s="29"/>
      <c r="G75" s="29"/>
      <c r="H75" s="23"/>
      <c r="I75" s="23"/>
      <c r="J75" s="22">
        <f t="shared" si="2"/>
        <v>23600</v>
      </c>
      <c r="K75" s="30" t="s">
        <v>137</v>
      </c>
      <c r="L75" s="30" t="s">
        <v>170</v>
      </c>
      <c r="M75" s="23"/>
      <c r="N75" s="23"/>
      <c r="O75" s="23"/>
      <c r="P75" s="22">
        <v>22600</v>
      </c>
      <c r="Q75" s="23" t="s">
        <v>198</v>
      </c>
    </row>
    <row r="76" spans="1:17" s="28" customFormat="1" x14ac:dyDescent="0.25">
      <c r="A76" s="23" t="s">
        <v>75</v>
      </c>
      <c r="B76" s="23" t="s">
        <v>196</v>
      </c>
      <c r="C76" s="31" t="s">
        <v>197</v>
      </c>
      <c r="D76" s="22">
        <v>22600</v>
      </c>
      <c r="E76" s="29">
        <v>1000</v>
      </c>
      <c r="F76" s="29"/>
      <c r="G76" s="29"/>
      <c r="H76" s="23"/>
      <c r="I76" s="23"/>
      <c r="J76" s="22">
        <f t="shared" si="2"/>
        <v>23600</v>
      </c>
      <c r="K76" s="30" t="s">
        <v>138</v>
      </c>
      <c r="L76" s="30" t="s">
        <v>171</v>
      </c>
      <c r="M76" s="23"/>
      <c r="N76" s="23"/>
      <c r="O76" s="23"/>
      <c r="P76" s="22">
        <v>22600</v>
      </c>
      <c r="Q76" s="23" t="s">
        <v>198</v>
      </c>
    </row>
    <row r="77" spans="1:17" x14ac:dyDescent="0.25">
      <c r="A77" s="15" t="s">
        <v>72</v>
      </c>
      <c r="B77" s="15" t="s">
        <v>207</v>
      </c>
      <c r="C77" s="15" t="s">
        <v>187</v>
      </c>
      <c r="D77" s="16">
        <v>21520</v>
      </c>
      <c r="E77" s="24">
        <v>1000</v>
      </c>
      <c r="F77" s="24"/>
      <c r="G77" s="29">
        <v>1080</v>
      </c>
      <c r="H77" s="15"/>
      <c r="I77" s="15"/>
      <c r="J77" s="16">
        <f t="shared" si="2"/>
        <v>23600</v>
      </c>
      <c r="K77" s="18" t="s">
        <v>139</v>
      </c>
      <c r="L77" s="18" t="s">
        <v>172</v>
      </c>
      <c r="M77" s="15"/>
      <c r="N77" s="16">
        <v>21520</v>
      </c>
      <c r="O77" s="15"/>
      <c r="P77" s="15"/>
      <c r="Q77" s="15"/>
    </row>
    <row r="78" spans="1:17" x14ac:dyDescent="0.25">
      <c r="A78" s="15" t="s">
        <v>76</v>
      </c>
      <c r="B78" s="15" t="s">
        <v>208</v>
      </c>
      <c r="C78" s="26" t="s">
        <v>191</v>
      </c>
      <c r="D78" s="16">
        <v>245575.06</v>
      </c>
      <c r="E78" s="24">
        <v>10869.62</v>
      </c>
      <c r="F78" s="24"/>
      <c r="G78" s="24"/>
      <c r="H78" s="15"/>
      <c r="I78" s="15"/>
      <c r="J78" s="16">
        <f t="shared" si="2"/>
        <v>256444.68</v>
      </c>
      <c r="K78" s="18" t="s">
        <v>135</v>
      </c>
      <c r="L78" s="18" t="s">
        <v>133</v>
      </c>
      <c r="M78" s="15"/>
      <c r="N78" s="16">
        <v>245575.06</v>
      </c>
      <c r="O78" s="15"/>
      <c r="P78" s="15"/>
      <c r="Q78" s="15"/>
    </row>
    <row r="79" spans="1:17" x14ac:dyDescent="0.25">
      <c r="A79" s="15" t="s">
        <v>13</v>
      </c>
      <c r="B79" s="15" t="s">
        <v>86</v>
      </c>
      <c r="C79" s="15" t="s">
        <v>199</v>
      </c>
      <c r="D79" s="16">
        <v>22881.35</v>
      </c>
      <c r="E79" s="24">
        <v>2542.37</v>
      </c>
      <c r="F79" s="24"/>
      <c r="G79" s="24">
        <v>4576.28</v>
      </c>
      <c r="H79" s="15"/>
      <c r="I79" s="15"/>
      <c r="J79" s="16">
        <f t="shared" si="2"/>
        <v>29999.999999999996</v>
      </c>
      <c r="K79" s="17">
        <v>43108</v>
      </c>
      <c r="L79" s="18" t="s">
        <v>132</v>
      </c>
      <c r="M79" s="15"/>
      <c r="N79" s="16">
        <v>22881.35</v>
      </c>
      <c r="O79" s="15"/>
      <c r="P79" s="15"/>
      <c r="Q79" s="15"/>
    </row>
    <row r="80" spans="1:17" s="28" customFormat="1" x14ac:dyDescent="0.25">
      <c r="A80" s="23" t="s">
        <v>200</v>
      </c>
      <c r="B80" s="23" t="s">
        <v>87</v>
      </c>
      <c r="C80" s="23" t="s">
        <v>188</v>
      </c>
      <c r="D80" s="22">
        <v>577620.74</v>
      </c>
      <c r="E80" s="29">
        <v>25934.84</v>
      </c>
      <c r="F80" s="29"/>
      <c r="G80" s="29">
        <v>2800.97</v>
      </c>
      <c r="H80" s="23"/>
      <c r="I80" s="33">
        <v>518.70000000000005</v>
      </c>
      <c r="J80" s="22">
        <f t="shared" si="2"/>
        <v>606875.24999999988</v>
      </c>
      <c r="K80" s="32">
        <v>43101</v>
      </c>
      <c r="L80" s="30" t="s">
        <v>173</v>
      </c>
      <c r="M80" s="23"/>
      <c r="N80" s="23"/>
      <c r="O80" s="23"/>
      <c r="P80" s="22">
        <v>577620.74</v>
      </c>
      <c r="Q80" s="23" t="s">
        <v>201</v>
      </c>
    </row>
    <row r="81" spans="1:17" x14ac:dyDescent="0.25">
      <c r="A81" s="15" t="s">
        <v>64</v>
      </c>
      <c r="B81" s="15" t="s">
        <v>88</v>
      </c>
      <c r="C81" s="15" t="s">
        <v>183</v>
      </c>
      <c r="D81" s="16">
        <v>32203.38</v>
      </c>
      <c r="E81" s="24">
        <v>1694.92</v>
      </c>
      <c r="F81" s="24"/>
      <c r="G81" s="24">
        <v>6101.7</v>
      </c>
      <c r="H81" s="15"/>
      <c r="I81" s="15"/>
      <c r="J81" s="16">
        <f t="shared" si="2"/>
        <v>40000</v>
      </c>
      <c r="K81" s="17">
        <v>43443</v>
      </c>
      <c r="L81" s="17">
        <v>43444</v>
      </c>
      <c r="M81" s="16">
        <v>32203.38</v>
      </c>
      <c r="N81" s="15"/>
      <c r="O81" s="15"/>
      <c r="P81" s="15"/>
      <c r="Q81" s="15"/>
    </row>
    <row r="82" spans="1:17" x14ac:dyDescent="0.25">
      <c r="A82" s="15" t="s">
        <v>77</v>
      </c>
      <c r="B82" s="15" t="s">
        <v>88</v>
      </c>
      <c r="C82" s="15" t="s">
        <v>181</v>
      </c>
      <c r="D82" s="16">
        <v>32203.38</v>
      </c>
      <c r="E82" s="24">
        <v>1694.92</v>
      </c>
      <c r="F82" s="24"/>
      <c r="G82" s="24">
        <v>6101.7</v>
      </c>
      <c r="H82" s="15"/>
      <c r="I82" s="15"/>
      <c r="J82" s="16">
        <f t="shared" si="2"/>
        <v>40000</v>
      </c>
      <c r="K82" s="17">
        <v>43443</v>
      </c>
      <c r="L82" s="17">
        <v>43444</v>
      </c>
      <c r="M82" s="16">
        <v>32203.38</v>
      </c>
      <c r="N82" s="15"/>
      <c r="O82" s="15"/>
      <c r="P82" s="15"/>
      <c r="Q82" s="15"/>
    </row>
    <row r="83" spans="1:17" x14ac:dyDescent="0.25">
      <c r="A83" s="15" t="s">
        <v>78</v>
      </c>
      <c r="B83" s="15" t="s">
        <v>209</v>
      </c>
      <c r="C83" s="15" t="s">
        <v>210</v>
      </c>
      <c r="D83" s="16">
        <v>194013.56</v>
      </c>
      <c r="E83" s="24">
        <v>9015.5</v>
      </c>
      <c r="F83" s="24"/>
      <c r="G83" s="24">
        <v>9736.74</v>
      </c>
      <c r="H83" s="15"/>
      <c r="I83" s="15"/>
      <c r="J83" s="16">
        <f t="shared" si="2"/>
        <v>212765.8</v>
      </c>
      <c r="K83" s="17">
        <v>43260</v>
      </c>
      <c r="L83" s="17">
        <v>43261</v>
      </c>
      <c r="M83" s="16">
        <v>194013.56</v>
      </c>
      <c r="N83" s="15"/>
      <c r="O83" s="15"/>
      <c r="P83" s="15"/>
      <c r="Q83" s="15"/>
    </row>
    <row r="84" spans="1:17" s="28" customFormat="1" ht="45" x14ac:dyDescent="0.25">
      <c r="A84" s="23" t="s">
        <v>212</v>
      </c>
      <c r="B84" s="23" t="s">
        <v>89</v>
      </c>
      <c r="C84" s="23" t="s">
        <v>189</v>
      </c>
      <c r="D84" s="22">
        <v>16037.78</v>
      </c>
      <c r="E84" s="29">
        <v>745.25</v>
      </c>
      <c r="F84" s="29"/>
      <c r="G84" s="29">
        <v>804.87</v>
      </c>
      <c r="H84" s="23"/>
      <c r="I84" s="23"/>
      <c r="J84" s="22">
        <f t="shared" si="2"/>
        <v>17587.899999999998</v>
      </c>
      <c r="K84" s="30" t="s">
        <v>140</v>
      </c>
      <c r="L84" s="30" t="s">
        <v>174</v>
      </c>
      <c r="M84" s="23"/>
      <c r="N84" s="23"/>
      <c r="O84" s="23"/>
      <c r="P84" s="22">
        <v>16037.78</v>
      </c>
      <c r="Q84" s="36" t="s">
        <v>202</v>
      </c>
    </row>
    <row r="85" spans="1:17" ht="19.5" customHeight="1" x14ac:dyDescent="0.25">
      <c r="A85" s="8"/>
      <c r="B85" s="8" t="s">
        <v>90</v>
      </c>
      <c r="C85" s="8"/>
      <c r="D85" s="6">
        <f t="shared" ref="D85:J85" si="3">SUM(D12:D84)</f>
        <v>1651231.34</v>
      </c>
      <c r="E85" s="25">
        <f t="shared" si="3"/>
        <v>71226.31</v>
      </c>
      <c r="F85" s="25">
        <f t="shared" si="3"/>
        <v>6355.93</v>
      </c>
      <c r="G85" s="25">
        <f t="shared" si="3"/>
        <v>58126.009999999995</v>
      </c>
      <c r="H85" s="6">
        <f t="shared" si="3"/>
        <v>0</v>
      </c>
      <c r="I85" s="6">
        <f t="shared" si="3"/>
        <v>518.70000000000005</v>
      </c>
      <c r="J85" s="6">
        <f t="shared" si="3"/>
        <v>1787458.2899999998</v>
      </c>
      <c r="K85" s="6"/>
      <c r="L85" s="6"/>
      <c r="M85" s="7">
        <f>SUM(M12:M84)</f>
        <v>410521.95</v>
      </c>
      <c r="N85" s="7">
        <f>SUM(N12:N84)</f>
        <v>298492.33999999997</v>
      </c>
      <c r="O85" s="7">
        <f>SUM(O12:O84)</f>
        <v>57203.39</v>
      </c>
      <c r="P85" s="7">
        <f>SUM(P12:P84)</f>
        <v>885013.66</v>
      </c>
      <c r="Q85" s="15"/>
    </row>
    <row r="86" spans="1:17" x14ac:dyDescent="0.25">
      <c r="M86" s="10"/>
    </row>
    <row r="87" spans="1:17" x14ac:dyDescent="0.25">
      <c r="E87" s="34"/>
      <c r="M87" s="21"/>
    </row>
  </sheetData>
  <mergeCells count="1">
    <mergeCell ref="E10:J10"/>
  </mergeCells>
  <pageMargins left="0.70866141732283472" right="0.70866141732283472" top="0.74803149606299213" bottom="0.74803149606299213" header="0.31496062992125984" footer="0.31496062992125984"/>
  <pageSetup scale="29" orientation="landscape" r:id="rId1"/>
  <colBreaks count="1" manualBreakCount="1">
    <brk id="17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al 30092018</vt:lpstr>
      <vt:lpstr>'Cuentas Por Pagar al 30092018'!Área_de_impresión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Nelly María Sanchez Nuñez</cp:lastModifiedBy>
  <cp:lastPrinted>2018-09-28T18:51:32Z</cp:lastPrinted>
  <dcterms:created xsi:type="dcterms:W3CDTF">2018-09-26T14:01:20Z</dcterms:created>
  <dcterms:modified xsi:type="dcterms:W3CDTF">2018-10-09T19:39:16Z</dcterms:modified>
</cp:coreProperties>
</file>