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7400" windowHeight="11760"/>
  </bookViews>
  <sheets>
    <sheet name="MAYO 2021" sheetId="2" r:id="rId1"/>
  </sheets>
  <externalReferences>
    <externalReference r:id="rId2"/>
  </externalReferences>
  <definedNames>
    <definedName name="_xlnm._FilterDatabase" localSheetId="0" hidden="1">'MAYO 2021'!$A$28:$E$31</definedName>
    <definedName name="_xlnm.Print_Area" localSheetId="0">'MAYO 2021'!$A$1:$F$270</definedName>
    <definedName name="_xlnm.Print_Titles" localSheetId="0">'MAYO 2021'!$1:$14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3" i="2" l="1"/>
  <c r="F17" i="2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16" i="2"/>
  <c r="F15" i="2"/>
  <c r="E260" i="2"/>
  <c r="D260" i="2"/>
  <c r="F260" i="2" l="1"/>
</calcChain>
</file>

<file path=xl/sharedStrings.xml><?xml version="1.0" encoding="utf-8"?>
<sst xmlns="http://schemas.openxmlformats.org/spreadsheetml/2006/main" count="440" uniqueCount="305">
  <si>
    <t>Fecha</t>
  </si>
  <si>
    <t>No. Ck/Transf.</t>
  </si>
  <si>
    <t>Balance</t>
  </si>
  <si>
    <t xml:space="preserve">Balance Inicial RD$: </t>
  </si>
  <si>
    <t>Débito</t>
  </si>
  <si>
    <t>Crédito</t>
  </si>
  <si>
    <t>Descripción</t>
  </si>
  <si>
    <t>TOTAL GENERAL</t>
  </si>
  <si>
    <t>Ingresos</t>
  </si>
  <si>
    <t>Egresos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</si>
  <si>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</si>
  <si>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</si>
  <si>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</si>
  <si>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</si>
  <si>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</si>
  <si>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</si>
  <si>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 xml:space="preserve"> </t>
  </si>
  <si>
    <t>BANCO DE RESERVAS DE LA REPUBLICA DOMINICANA</t>
  </si>
  <si>
    <t>RELACION DE INGRESOS Y EGRESOS</t>
  </si>
  <si>
    <t xml:space="preserve">Nota: Las Sub-Cuentas en US$ y EUR son expresadas en RD$ </t>
  </si>
  <si>
    <t>TRANSFERENCIA A LA SUB-CUENTA 9995008001</t>
  </si>
  <si>
    <t>TRANSFERENCIA RECIBIDA DE LA CUT</t>
  </si>
  <si>
    <t>RAFELITO FELIZ FELIZ</t>
  </si>
  <si>
    <t>RICHARDSON FERRERAS PEREZ</t>
  </si>
  <si>
    <t>LISIBELL CORDERO GONZALEZ</t>
  </si>
  <si>
    <t>DANIEL CARABALLO SANCHEZ</t>
  </si>
  <si>
    <t>JUAN FERRER PEREZ</t>
  </si>
  <si>
    <t>CENDIC AQUILINO BLANCO GARCIA</t>
  </si>
  <si>
    <t>HERALD VALDEZ RODRIGUEZ</t>
  </si>
  <si>
    <t>RAFAEL ROJAS PAULINO</t>
  </si>
  <si>
    <t>QUENIA CHEZ</t>
  </si>
  <si>
    <t>INTERNATIONAL JAKSON SERVIC, S.R.L.</t>
  </si>
  <si>
    <t>CENTRO COMERCIAL CORAL MALL</t>
  </si>
  <si>
    <t>PORTERHOUSE, S.R.L.</t>
  </si>
  <si>
    <t>JUAN VINICIO LAFLEUR TEODORO</t>
  </si>
  <si>
    <t>ANTICIPOS FINANCIEROS RECIBIDOS</t>
  </si>
  <si>
    <t>DAMARIS DE LA CRUZ</t>
  </si>
  <si>
    <t>ALTICE DOMINICANA, S. A.</t>
  </si>
  <si>
    <t>EDENORTE DOMINICANA, S. A.</t>
  </si>
  <si>
    <t>IMPUESTO SOBRE LA RENTA LEY 253-12, EDENORTE DOMINICANA, S. A.</t>
  </si>
  <si>
    <t>IMPUESTO SOBRE LA RENTA LEY 253-12 ,ALTICE DOMINICANA, S. A.</t>
  </si>
  <si>
    <t>EDESUR DOMINICANA, S. A.</t>
  </si>
  <si>
    <t>Existe un monto por Recaudaciones en la Cuenta Unica de Tesoro  de la Tesoreria Nacional en Tránsito de  más de RD$3 Millones Aprox.</t>
  </si>
  <si>
    <t>PUBLICACIONES AHORA, C. POR A.</t>
  </si>
  <si>
    <t>TRANSFERENCIA DESDE  LA SUB-CUENTA 9995008000</t>
  </si>
  <si>
    <t>ANTICIPOS FINANCIEROS EMITIDOS A LA CUENTA DE ANTICIPOS FINANCIEROS</t>
  </si>
  <si>
    <t>584</t>
  </si>
  <si>
    <t>JOSE RAFAEL PIMENTEL VALERA</t>
  </si>
  <si>
    <t>585</t>
  </si>
  <si>
    <t>ANGEL JESUS AMPARO DE LA CRUZ</t>
  </si>
  <si>
    <t>586</t>
  </si>
  <si>
    <t>ROSA MARIA ACOSTA POLANCO</t>
  </si>
  <si>
    <t>587</t>
  </si>
  <si>
    <t>588</t>
  </si>
  <si>
    <t>589</t>
  </si>
  <si>
    <t>590</t>
  </si>
  <si>
    <t>TR-2021-062-A</t>
  </si>
  <si>
    <t>FREDDY SANTOS</t>
  </si>
  <si>
    <t>TR-2021-062-B</t>
  </si>
  <si>
    <t>LUCIANO GUERRERO MERCEDES</t>
  </si>
  <si>
    <t>TR-2021-062-C</t>
  </si>
  <si>
    <t>TR-2021-063</t>
  </si>
  <si>
    <t>TR-2021-064-A</t>
  </si>
  <si>
    <t>TR-2021-064-B</t>
  </si>
  <si>
    <t>YENDRY L. ROSARIO DILONE</t>
  </si>
  <si>
    <t>TR-2021-064-C</t>
  </si>
  <si>
    <t>TR-2021-064-D</t>
  </si>
  <si>
    <t>TR-2021-064-E</t>
  </si>
  <si>
    <t>RHINA MARIA  MARRERO ROJAS</t>
  </si>
  <si>
    <t>TR-2021-064-F</t>
  </si>
  <si>
    <t xml:space="preserve">ANA KAREN ALCANTARA ALCANTARA </t>
  </si>
  <si>
    <t>TR-2021-064-G</t>
  </si>
  <si>
    <t>ROSSY JIMENEZ ENCARNACION</t>
  </si>
  <si>
    <t>TR-2021-065-A</t>
  </si>
  <si>
    <t xml:space="preserve">ISAIAS NOVAS NOVAS </t>
  </si>
  <si>
    <t>TR-2021-065-B</t>
  </si>
  <si>
    <t>TR-2021-066-A</t>
  </si>
  <si>
    <t>TR-2021-066-B</t>
  </si>
  <si>
    <t>QUIRSER JAMILE RIVERA MEJIA</t>
  </si>
  <si>
    <t>TR-2021-066-C</t>
  </si>
  <si>
    <t>TR-2021-067-A</t>
  </si>
  <si>
    <t>TR-2021-067-B</t>
  </si>
  <si>
    <t>TR-2021-067-C</t>
  </si>
  <si>
    <t>ALVIN AMBIORIS ALMONTE TEJADA</t>
  </si>
  <si>
    <t>TR-2021-067-D</t>
  </si>
  <si>
    <t>TR-2021-068-A</t>
  </si>
  <si>
    <t>PEDRO WILSON GRULLON PEREZ</t>
  </si>
  <si>
    <t>TR-2021-068-B</t>
  </si>
  <si>
    <t>TR-2021-068-C</t>
  </si>
  <si>
    <t>DANIEL DE LA CRUZ RAMOS</t>
  </si>
  <si>
    <t>TR-2021-069-A</t>
  </si>
  <si>
    <t>TR-2021-069-B</t>
  </si>
  <si>
    <t>TR-2021-069-C</t>
  </si>
  <si>
    <t>ROBINSON ANTONIO ALVAREZ ARIAS</t>
  </si>
  <si>
    <t>TR-2021-070</t>
  </si>
  <si>
    <t>TR-2021-071-A</t>
  </si>
  <si>
    <t>TR-2021-071-B</t>
  </si>
  <si>
    <t>TR-2021-071-C</t>
  </si>
  <si>
    <t>TR-2021-072</t>
  </si>
  <si>
    <t>COLECTOR DE IMPUESTOS INTERNOS</t>
  </si>
  <si>
    <t>TR-2021-073</t>
  </si>
  <si>
    <t>TR-2021-074-A</t>
  </si>
  <si>
    <t>TR-2021-074-B</t>
  </si>
  <si>
    <t>TR-2021-074-C</t>
  </si>
  <si>
    <t>TR-2021-074-D</t>
  </si>
  <si>
    <t>TR-2021-074-E</t>
  </si>
  <si>
    <t>LIB.751-1/OP-036152</t>
  </si>
  <si>
    <t>LIB.784-1/OP-036151</t>
  </si>
  <si>
    <t>LGC LEGAL GROUP CONSULTING ,S.R.L.</t>
  </si>
  <si>
    <t>LIB.842-1/OP-037044</t>
  </si>
  <si>
    <t>IMPUESTO SOBRE LA RENTA LEY 253-12 ,PUBLICACIONES AHORA, C. POR A.</t>
  </si>
  <si>
    <t>LIB.833-1/OP-037045</t>
  </si>
  <si>
    <t>LIB.847-1/OP-037554</t>
  </si>
  <si>
    <t>AYUNTAMIENTO DEL DISTRITO NACIONAL</t>
  </si>
  <si>
    <t>LIB.849-1/OP-038090</t>
  </si>
  <si>
    <t>MIGUEL ANGEL MENDEZ MOQUETE</t>
  </si>
  <si>
    <t>IMPUESTO SOBRE LA RENTA LEY 253-12, MIGUEL ANGEL MENDEZ MOQUETE</t>
  </si>
  <si>
    <t>LIB.865-1/OP-038092</t>
  </si>
  <si>
    <t>CENTRO CUESTA NACIONAL, SAS</t>
  </si>
  <si>
    <t>IMPUESTO SOBRE LA RENTA LEY 253-12, CENTRO CUESTA NACIONAL, SAS</t>
  </si>
  <si>
    <t>LIB.870-1/OP-038091</t>
  </si>
  <si>
    <t>ENFOQUE DIGITAL, S.R.L.</t>
  </si>
  <si>
    <t>IMPUESTO SOBRE LA RENTA LEY 253-12, ENFOQUE DIGITAL, S.R.L.</t>
  </si>
  <si>
    <t>LIB.895-1/OP-038093</t>
  </si>
  <si>
    <t>LIB.897-1/OP-038094</t>
  </si>
  <si>
    <t>PAGO DE  AYUDA ECONOMICA A CAUSAHABIENTES DE  EXEMPLEADOS FALLECIDOS DE LOS AÑOS 2018,2019,2020</t>
  </si>
  <si>
    <t>LIB.899-1/OP-038095</t>
  </si>
  <si>
    <t>PAGO DE VACACIONES A CAUSAHABIENTES DE EXEMPLEADOS FALLECIDOS  DE LOS AÑOS 2018,2019 Y 2020</t>
  </si>
  <si>
    <t>LIB.902-1/OP-038100</t>
  </si>
  <si>
    <t>LIB.904-1/OP-038097</t>
  </si>
  <si>
    <t>LIB.906-1/OP-038098</t>
  </si>
  <si>
    <t>LIB.910-1/OP-038099</t>
  </si>
  <si>
    <t>PAGO DE  INDEMNIZACION A EXEMPLEADOS</t>
  </si>
  <si>
    <t>DESCUENTO POR CONCEPTO DE DIAS NO TRABAJADOS EN PAGO DE INDEMNIZACION A EXEMPLEADOS</t>
  </si>
  <si>
    <t>LIB.912-1/OP-038096</t>
  </si>
  <si>
    <t>PAGO DE VACACIONES A EXEMPLEADOS CORRESPONDIENTE A LOS AÑOS 2019 Y 2020</t>
  </si>
  <si>
    <t>LIB.778-1/OP-038691</t>
  </si>
  <si>
    <t>DISTRIBUIDORA Y SERVICIOS DIVERSOS DISOPE, S.R.L.</t>
  </si>
  <si>
    <t>IMPUESTO SOBRE LA RENTA LEY 253-12, DISTRIBUIDORA Y SERVICIOS DIVERSOS DISOPE, S.R.L.</t>
  </si>
  <si>
    <t>LIB.881-1/OP-039218</t>
  </si>
  <si>
    <t>SUNIX PETROLEUM, S.R.L.</t>
  </si>
  <si>
    <t>IMPUESTO SOBRE LA RENTA LEY 253-12, SUNIX PETROLEUM, S.R.L.</t>
  </si>
  <si>
    <t>LIB.685-1/OP-039976</t>
  </si>
  <si>
    <t>LIB.930-1/OP-040488</t>
  </si>
  <si>
    <t>SEGUROS NACIONAL DE SALUD</t>
  </si>
  <si>
    <t>LIB.935-1/OP-040490</t>
  </si>
  <si>
    <t>HUASCAR ANTONIO TAVAREZ GUZMAN</t>
  </si>
  <si>
    <t>IMPUESTO SOBRE LA RENTA LEY 253-12, HUASCAR ANTONIO TAVAREZ GUZMAN</t>
  </si>
  <si>
    <t>LIB.937-1/OP-040489</t>
  </si>
  <si>
    <t>INVERSIONES SIURANA, S.R.L.</t>
  </si>
  <si>
    <t>IMPUESTO SOBRE LA RENTA LEY 253-12, INVERSIONES SIURANA, S.R.L.</t>
  </si>
  <si>
    <t>LIB.966-1/OP-040492</t>
  </si>
  <si>
    <t>LIB.883-1/OP-040927</t>
  </si>
  <si>
    <t>AUTOMECANICA GOMEZ &amp; ASOCIADOS, S.R.L.</t>
  </si>
  <si>
    <t>IMPUESTO SOBRE LA RENTA LEY 253-12, AUTOMECANICA GOMEZ &amp; ASOCIADOS, S.R.L.</t>
  </si>
  <si>
    <t>LIB.915-1/OP-040929</t>
  </si>
  <si>
    <t>MARINO RAMIREZ GRULLON</t>
  </si>
  <si>
    <t>IMPUESTO SOBRE LA RENTA LEY 253-12, MARINO RAMIREZ GRULLON</t>
  </si>
  <si>
    <t>LIB.923-1/OP-040928</t>
  </si>
  <si>
    <t>RADHATECH SERVICIOS AUTOMOTRIZ, S.R.L.</t>
  </si>
  <si>
    <t>IMPUESTO SOBRE LA RENTA LEY 253-12, RADHATECH SERVICIOS AUTOMOTRIZ, S.R.L.</t>
  </si>
  <si>
    <t>LIB.970-1/OP-043138</t>
  </si>
  <si>
    <t>IMPUESTO SOBRE LA RENTA LEY 253-12, PUBLICACIONES AHORA, C. POR A.</t>
  </si>
  <si>
    <t>LIB.1066-1/OP-043193</t>
  </si>
  <si>
    <t>LIB.1068-1/OP-043194</t>
  </si>
  <si>
    <t>LIB.1070-1/OP-043195</t>
  </si>
  <si>
    <t>LIB.1072-1/OP-043199</t>
  </si>
  <si>
    <t>LIB.1074-1/OP-043197</t>
  </si>
  <si>
    <t>PAGO  DE SUELDO PERSONAL DE CARACTER TEMPORAL CORRESPONDIENTE AL MES DE MAYO DEL 2021</t>
  </si>
  <si>
    <t>IMPUESTO SOBRE LA RENTA LEY 253-12, PAGO  DE SUELDO PERSONAL DE CARACTER TEMPORAL CORRESPONDIENTE AL MES DE MAYO DEL 2021</t>
  </si>
  <si>
    <t>LIB.1076-1/OP-043198</t>
  </si>
  <si>
    <t>PAGO PRIMA DE TRANSPORTE CORRESPONDIENTE AL  MES DE  MAYO  DEL 2021</t>
  </si>
  <si>
    <t>LIB.1078-1/OP-043196</t>
  </si>
  <si>
    <t>LIB.979-1/OP-043670</t>
  </si>
  <si>
    <t>LIB.981-1/OP-043671</t>
  </si>
  <si>
    <t>LIB.983-1/OP-043675</t>
  </si>
  <si>
    <t>LIB.986-1/OP-043673</t>
  </si>
  <si>
    <t>LIB.989-1/OP-043674</t>
  </si>
  <si>
    <t>LIB.991-1/OP-043672</t>
  </si>
  <si>
    <t>COMPAÑÍA DOMINICANA DE TELEFONOS, C.POR A.</t>
  </si>
  <si>
    <t>IMPUESTO SOBRE LA RENTA LEY 253-12, COMPAÑÍA DOMINICANA DE TELEFONOS, C.POR A.</t>
  </si>
  <si>
    <t>LIB.979-1/OP-043783</t>
  </si>
  <si>
    <t>LIB.1024-1/OP-045034</t>
  </si>
  <si>
    <t>IMPUESTO SOBRE LA RENTA LEY 253-12, INTERNATIONAL JAKSON SERVIC, S.R.L.</t>
  </si>
  <si>
    <t>LIB.1027-1/OP-045033</t>
  </si>
  <si>
    <t>LIB.812-1/OP-045947</t>
  </si>
  <si>
    <t>LIB.1029-1/OP-045948</t>
  </si>
  <si>
    <t>LIB.1033-1/OP-045949</t>
  </si>
  <si>
    <t>LIB.1037-1/OP-045954</t>
  </si>
  <si>
    <t>CASA JARABACOA, S.R.L.</t>
  </si>
  <si>
    <t>IMPUESTO SOBRE LA RENTA LEY 253-12, CASA JARABACOA, S.R.L.</t>
  </si>
  <si>
    <t>LIB.1039-1/OP-045951</t>
  </si>
  <si>
    <t>GILGAMI GROUP, S.R.L.</t>
  </si>
  <si>
    <t xml:space="preserve">IMPUESTO SOBRE LA RENTA LEY 253-12, GILGAMI GROUP, S.R.L. </t>
  </si>
  <si>
    <t>LIB.1041-1/OP-045952</t>
  </si>
  <si>
    <t>GTG INDUSTRIAL, S.R.L.</t>
  </si>
  <si>
    <t>IMPUESTO SOBRE LA RENTA LEY 253-12, GTG INDUSTRIAL, S.R.L.</t>
  </si>
  <si>
    <t>LIB.1043-1/OP-045953</t>
  </si>
  <si>
    <t>EXPRESS SERVICIOS  LOGISTICOS ESLOGIST, EIRL</t>
  </si>
  <si>
    <t>IMPUESTO SOBRE LA RENTA LEY 253-12,  EXPRESS SERVICIOS  LOGISTICOS ESLOGIST, EIRL</t>
  </si>
  <si>
    <t>LIB.1046-1/OP-045950</t>
  </si>
  <si>
    <t>IDENTIFICACIONES CORPORATIVAS, S.R.L.</t>
  </si>
  <si>
    <t>IMPUESTO SOBRE LA RENTA LEY 253-12,  IDENTIFICACIONES CORPORATIVAS, S.R.L.</t>
  </si>
  <si>
    <t>LIB.1049-1/OP-046336</t>
  </si>
  <si>
    <t>DISTRIBUIDORA Y  SERVICIOS DIVERSOS  DISOPE, S.R.L.</t>
  </si>
  <si>
    <t>IMPUESTO SOBRE LA RENTA LEY 253-12, DISTRIBUIDORA Y  SERVICIOS DIVERSOS  DISOPE, S.R.L.</t>
  </si>
  <si>
    <t>LIB.1058-1/OP-046339</t>
  </si>
  <si>
    <t>DELTA COMERCIAL, S. A.</t>
  </si>
  <si>
    <t>IMPUESTO SOBRE LA RENTA LEY 253-12, DELTA COMERCIAL ,S. A.</t>
  </si>
  <si>
    <t>LIB.1061-1/OP-046338</t>
  </si>
  <si>
    <t>DASALE CONSTRUCTIONS  SERVICES, S.R.L.</t>
  </si>
  <si>
    <t>IMPUESTO SOBRE LA RENTA LEY 253-12, DASALE CONSTRUCTIONS  SERVICES, S.R.L.</t>
  </si>
  <si>
    <t>LIB.1063-1/OP-046337</t>
  </si>
  <si>
    <t>INSTITUTO DE PREVISION Y PROTECCION DEL PERIODISTA</t>
  </si>
  <si>
    <t>IMPUESTO SOBRE LA RENTA LEY 253-12, INSTITUTO DE PREVISION Y PROTECCION DEL PERIODISTA</t>
  </si>
  <si>
    <t>LIB.1082-1/OP-046618</t>
  </si>
  <si>
    <t>Del 1ro. AL 31 De Mayo del  2021</t>
  </si>
  <si>
    <t xml:space="preserve">QUENIA CHEZ </t>
  </si>
  <si>
    <t>GAE PROTECCION INTEGRAL, S.R.L.</t>
  </si>
  <si>
    <t>591</t>
  </si>
  <si>
    <t>JEISA ILYN PAREDES MARTINEZ</t>
  </si>
  <si>
    <t>592</t>
  </si>
  <si>
    <t>KIARA MIGUELINA CEPEDA VERAS</t>
  </si>
  <si>
    <t>CENTRO MEDICO ELOHIM DOMINICANA</t>
  </si>
  <si>
    <t>CONSORCIO DE TARJETAS DOMINCANA</t>
  </si>
  <si>
    <t>HUMANO SEGUROS,S. A.</t>
  </si>
  <si>
    <t>LEONELA CAROLINA MEREGILDO</t>
  </si>
  <si>
    <t>TR-2021-061</t>
  </si>
  <si>
    <t>4524000052674</t>
  </si>
  <si>
    <t>210512005300020040</t>
  </si>
  <si>
    <t>DEPOSITO No.444081660 POR CONCEPTO DE SOBRANTE EN CHEQUE No.587 A NOMBRE DE QUENIA CHEZ</t>
  </si>
  <si>
    <t>ANA YENESENIA PEREZ UREÑA</t>
  </si>
  <si>
    <t>GENESIS DILENIA PEGUERO</t>
  </si>
  <si>
    <t>CLAUDIA MARTE NUÑEZ</t>
  </si>
  <si>
    <t>BRAULIO NELLIS RUIZ TAPIA</t>
  </si>
  <si>
    <t>210514005300020237</t>
  </si>
  <si>
    <t>DEPOSITO No.443251467 POR CONCEPTO DE SOBRANTE EN CHEQUE No.589 A NOMBRE DE QUENIA CHEZ</t>
  </si>
  <si>
    <t>TRANSFERENCIA POR ERROR AL SR. RAFAELITO FELIZ FELIZ</t>
  </si>
  <si>
    <t>LIDIA MERCEDES MEJIA VALDEZ</t>
  </si>
  <si>
    <t>WILKING V. UREÑA MADERA</t>
  </si>
  <si>
    <t>210524005300020513</t>
  </si>
  <si>
    <t>DEPOSITO No.443967073 POR DEVOLUCION POR ERROR EN TRANSFERENCIA</t>
  </si>
  <si>
    <t>TR-2021-077-A</t>
  </si>
  <si>
    <t>CESAR ANIBAL DE JESUS ESPEJO</t>
  </si>
  <si>
    <t>TR-2021-077-B</t>
  </si>
  <si>
    <t>GABRIEL ERNESTO CRUZ</t>
  </si>
  <si>
    <t>LEONELA ORFELINA LUCIANO ACOSTA</t>
  </si>
  <si>
    <t>TR-2021-078-A</t>
  </si>
  <si>
    <t>SARAH LEONOR DE LA ROSA</t>
  </si>
  <si>
    <t>TR-2021-078-B</t>
  </si>
  <si>
    <t>HARRY DANIEL PEGUERO</t>
  </si>
  <si>
    <t>TR-2021-078-C</t>
  </si>
  <si>
    <t>JOSE ORESTES MEDINA</t>
  </si>
  <si>
    <t>4524000000027</t>
  </si>
  <si>
    <t>TR-2021-075</t>
  </si>
  <si>
    <t>DIRECCION GENERAL DE IMPUESTOS INTERNOS</t>
  </si>
  <si>
    <t>CARGOS BANCARIOS CORRESPONDIENTE AL MES DE MAYO DEL 2021 CUENTA DE ANTICIPOS FINANCIEROS</t>
  </si>
  <si>
    <t>21859</t>
  </si>
  <si>
    <t>REINTEGRO DE CHEQUE No.580 A NOMBRE DE HUMANO SEGUROS, S.A.</t>
  </si>
  <si>
    <t>21918</t>
  </si>
  <si>
    <t>REINTEGRO DE CHEQUE No.583 A NOMBRE DE ROSA MARIA ACOSTA POLANCO</t>
  </si>
  <si>
    <t>INGRESOS POR DEDUCCIONES EN LIB.1072-1 POR CONCEPTO DE DESCUENTO DE SEGURO MEDICO A COLABORADORES</t>
  </si>
  <si>
    <t>COMPU-OFFICE DOMINICANA , S.R.L.</t>
  </si>
  <si>
    <t>IMPUESTO SOBRE LA RENTA LEY 253-12 ,COMPU-OFFICE DOMINICANA, S.R.L.</t>
  </si>
  <si>
    <t>IMPUESTO SOBRE LA RENTA LEY 253-12 ,LGC LEGAL GROUP CONSULTING ,S.R.L.</t>
  </si>
  <si>
    <t>LIB.845-1/OP-037555</t>
  </si>
  <si>
    <t>PAGO DE  RETROACTIVO DE AUMENTO DE SUELDO  PERSONAL FIJO CORRESPONDIENTE AL MES DE MARZO 2021</t>
  </si>
  <si>
    <t>IMPUESTO SOBRE LA RENTA LEY 253-12, PAGO DE RETROACTIVO DE AUMENTO DE SUELDO PERSONAL FIJO CORRESPONDIENTE AL MES DE MARZO  DEL 2021</t>
  </si>
  <si>
    <t xml:space="preserve">PAGO DE RETROACTIVO DE  AUMENTO DE SUELDO A  PERSONAL FIJO CORRESPONDIENTE AL MES DE  MARZO DEL 2021 </t>
  </si>
  <si>
    <t>IMPUESTO SOBRE LA RENTA LEY 253-12, PAGO DE  RETROACTIVO DE  AUMENTO DE SUELDO A PERSONAL FIJO CORRESPONDIENTE AL MES DE  MARZO DEL  2021</t>
  </si>
  <si>
    <t>IMPUESTO SOBRE LA RENTA LEY 253-12,PAGO DE RETROACTIVO DE  AUMENTO DE SUELDO A PERSONAL DE CARACTER TEMPORAL CORRESPONDIENTE AL MES DE FEBRERO DEL   2021</t>
  </si>
  <si>
    <t>PAGO DE RETROACTIVO DE  AUMENTO DE SUELDO  A PERSONAL DE CARACTER TEMPORAL CORRESPONDIENTE AL MES DE FEBRERO DEL   2021</t>
  </si>
  <si>
    <t>PAGO DE RETROACTIVO DE  SUELDO PERSONAL FIJO CORRESPONDIENTE AL MES DE FEBRERO  DEL 2021</t>
  </si>
  <si>
    <t>00598</t>
  </si>
  <si>
    <t>VINOS, S. A.</t>
  </si>
  <si>
    <t>IMPUESTO SOBRE LA RENTA LEY 253-12,VINOS, S. A.</t>
  </si>
  <si>
    <t>PAGO DE SUELDO RETROACTIVO A PERSONAL DE CARACTER TEMPORAL  CORRESPONDIENTE AL MES DE MARZO DEL 2021</t>
  </si>
  <si>
    <t>IMPUESTO SOBRE LA RENTA LEY 253-12, PAGO DE SUELDO RETROACTIVO A PERSONAL DE CARACTER TEMPORAL CORRESPONDIENTE AL MES DE  MARZO  DEL 2021</t>
  </si>
  <si>
    <t>LIB.953-1/OP-041836</t>
  </si>
  <si>
    <t>LIB.952-1/OP-041837</t>
  </si>
  <si>
    <t>PAGO  DE SUELDO A PERSONAL MILITAR   CORRESPONDIENTE AL MES DE MAYO DEL 2021</t>
  </si>
  <si>
    <t>IMPUESTO SOBRE LA RENTA LEY 253-12, PAGO  DE SUELDO A PERSONAL MILITAR   CORRESPONDIENTE AL MES DE MAYO DEL 2021</t>
  </si>
  <si>
    <t>IMPUESTO SOBRE LA RENTA LEY 253-12, PAGO SUELDO A PERSONAL DE CARACTER EVENTUAL CORRESPONDIENTE AL MES DE MAYO DEL 2021</t>
  </si>
  <si>
    <t>PAGO DE  SUELDO PERSONAL DE CARACTER EVENTUAL  CORRESPONDIENTE AL MES DE MAYO DEL 2021</t>
  </si>
  <si>
    <t>PAGO  DE SUELDO  A PERSONAL DE PERIODO PROBATORIO CORRESPONDIENTE AL MES DE MAYO DEL 2021</t>
  </si>
  <si>
    <t>IMPUESTO SOBRE LA RENTA LEY 253-12, PAGO  DE SUELDO A  PERSONAL DE PERIODO PROBATORIO CORRESPONDIENTE AL MES DE MAYO DEL 2021</t>
  </si>
  <si>
    <t>PAGO DE SUELDO A PERSONAL DE CARACTER EVENTUAL EN CARGOS  DE CARRERA CORRESPONDIENTE AL MES DE MAYO DEL 2021</t>
  </si>
  <si>
    <t>IMPUESTO SOBRE LA RENTA LEY 253-12, PAGO  DE SUELDO A PERSONAL DE CARACTER EVENTUAL EN CARGOS  DE CARRERA CORRESPONDIENTE AL MES DE MAYO DEL 2021</t>
  </si>
  <si>
    <t>PAGO  DE SUELDO A PERSONAL FIJO CORRESPONDIENTE AL MES DE  MAYO DEL  2021</t>
  </si>
  <si>
    <t>IMPUESTO SOBRE LA RENTA LEY 253-12, PAGO  DE SUELDO A PERSONAL FIJO CORRESPONDIENTE AL MES DE  MAYO DEL  2021</t>
  </si>
  <si>
    <t>IMPUESTO SOBRE LA RENTA LEY 253-12, EDESUR DOMINICANA, S. A.</t>
  </si>
  <si>
    <t>RADHATECH SERVICIO AUTOMOTRIZ, S.R.L.</t>
  </si>
  <si>
    <t>IMPUESTO SOBRE LA RENTA LEY 253-12, RADHATECH SERVICIO AUTOMOTRIZ, S.R.L.</t>
  </si>
  <si>
    <t>ALTICE  DOMINICANA, S. A.</t>
  </si>
  <si>
    <t>IMPUESTO SOBRE LA RENTA LEY 253-12, ALTICE  DOMINICANA, S. A.</t>
  </si>
  <si>
    <t>GRUPO DE SERVICIO HERRERA, S.R.L.</t>
  </si>
  <si>
    <t>IMPUESTO SOBRE LA RENTA LEY 253-12, GRUPO DE SERVICIO HERRERA, S.R.L.</t>
  </si>
  <si>
    <t>00796</t>
  </si>
  <si>
    <t>DE SOTO TRADING, S.R.L.</t>
  </si>
  <si>
    <t>IMPUESTO SOBRE LA RENTA LEY 253-12, DE SOTO TRADING, S.R.L.</t>
  </si>
  <si>
    <t>INGRESOS POR DEDUCCIONES RECIBIDAS  POR CONCEPTO DE DIAS NO TRABAJADOS EN PAGO DE INDEMNIZACION A EXEMPLEADOS EN LIB. 910-1</t>
  </si>
  <si>
    <t>ASIGNACION PRESUPUESTARIA DEL MINISTERIO DE INDUSTRIA Y COMERCIO Y MIPYMES CORRESPONDIENTE AL MES DE MAYO DEL 2021</t>
  </si>
  <si>
    <t xml:space="preserve">TRANSFERENCIA DE FONDOS REALIZADA  POR ERROR </t>
  </si>
  <si>
    <t>DEPOSITO No.443249853 POR DEVOLUCION POR ERROR EN TRANSFERENCIA REALIZADA</t>
  </si>
  <si>
    <t xml:space="preserve">ANTICIPOS FINANCIEROS EMITIDOS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</si>
</sst>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3"/>
      <color theme="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0" fillId="0" borderId="0" xfId="0"/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14" fontId="7" fillId="4" borderId="11" xfId="0" applyNumberFormat="1" applyFont="1" applyFill="1" applyBorder="1" applyAlignment="1">
      <alignment horizontal="left"/>
    </xf>
    <xf numFmtId="0" fontId="2" fillId="4" borderId="12" xfId="5" applyFont="1" applyFill="1" applyBorder="1"/>
    <xf numFmtId="4" fontId="7" fillId="4" borderId="12" xfId="0" applyNumberFormat="1" applyFont="1" applyFill="1" applyBorder="1"/>
    <xf numFmtId="0" fontId="8" fillId="0" borderId="0" xfId="0" applyFont="1"/>
    <xf numFmtId="0" fontId="10" fillId="0" borderId="0" xfId="0" applyFont="1"/>
    <xf numFmtId="43" fontId="0" fillId="0" borderId="0" xfId="0" applyNumberFormat="1"/>
    <xf numFmtId="0" fontId="11" fillId="0" borderId="0" xfId="0" applyFont="1" applyFill="1"/>
    <xf numFmtId="4" fontId="0" fillId="0" borderId="0" xfId="0" applyNumberFormat="1"/>
    <xf numFmtId="4" fontId="11" fillId="0" borderId="0" xfId="0" applyNumberFormat="1" applyFont="1" applyFill="1"/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3" borderId="0" xfId="3" applyFill="1" applyAlignment="1">
      <alignment horizontal="left" vertical="center"/>
    </xf>
    <xf numFmtId="0" fontId="4" fillId="2" borderId="2" xfId="3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2" borderId="8" xfId="3" applyFont="1" applyFill="1" applyBorder="1" applyAlignment="1">
      <alignment horizontal="left" vertical="center" wrapText="1"/>
    </xf>
    <xf numFmtId="0" fontId="4" fillId="2" borderId="10" xfId="3" applyFont="1" applyFill="1" applyBorder="1" applyAlignment="1">
      <alignment horizontal="left" vertical="center" wrapText="1"/>
    </xf>
    <xf numFmtId="4" fontId="9" fillId="0" borderId="0" xfId="0" applyNumberFormat="1" applyFont="1" applyAlignment="1"/>
    <xf numFmtId="0" fontId="11" fillId="0" borderId="2" xfId="0" applyFont="1" applyFill="1" applyBorder="1" applyAlignment="1">
      <alignment wrapText="1"/>
    </xf>
    <xf numFmtId="4" fontId="11" fillId="0" borderId="2" xfId="0" applyNumberFormat="1" applyFont="1" applyBorder="1"/>
    <xf numFmtId="0" fontId="6" fillId="0" borderId="0" xfId="0" applyFont="1" applyFill="1" applyBorder="1"/>
    <xf numFmtId="164" fontId="6" fillId="0" borderId="0" xfId="0" applyNumberFormat="1" applyFont="1" applyBorder="1"/>
    <xf numFmtId="0" fontId="16" fillId="3" borderId="0" xfId="0" applyFont="1" applyFill="1"/>
    <xf numFmtId="0" fontId="16" fillId="3" borderId="0" xfId="0" applyFont="1" applyFill="1" applyAlignment="1">
      <alignment horizontal="left"/>
    </xf>
    <xf numFmtId="0" fontId="17" fillId="3" borderId="0" xfId="3" applyFont="1" applyFill="1" applyAlignment="1">
      <alignment vertical="center"/>
    </xf>
    <xf numFmtId="0" fontId="18" fillId="3" borderId="0" xfId="3" applyFont="1" applyFill="1" applyAlignment="1">
      <alignment horizontal="left" vertical="center"/>
    </xf>
    <xf numFmtId="0" fontId="17" fillId="3" borderId="0" xfId="3" applyFont="1" applyFill="1" applyBorder="1" applyAlignment="1">
      <alignment vertical="center"/>
    </xf>
    <xf numFmtId="0" fontId="19" fillId="3" borderId="0" xfId="3" applyFont="1" applyFill="1" applyAlignment="1">
      <alignment vertical="center"/>
    </xf>
    <xf numFmtId="0" fontId="20" fillId="3" borderId="0" xfId="3" applyFont="1" applyFill="1" applyAlignment="1">
      <alignment vertical="center"/>
    </xf>
    <xf numFmtId="4" fontId="16" fillId="3" borderId="0" xfId="0" applyNumberFormat="1" applyFont="1" applyFill="1"/>
    <xf numFmtId="39" fontId="16" fillId="3" borderId="0" xfId="0" applyNumberFormat="1" applyFont="1" applyFill="1"/>
    <xf numFmtId="43" fontId="16" fillId="3" borderId="0" xfId="0" applyNumberFormat="1" applyFont="1" applyFill="1"/>
    <xf numFmtId="14" fontId="0" fillId="0" borderId="0" xfId="0" applyNumberFormat="1" applyBorder="1" applyAlignment="1">
      <alignment horizontal="lef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/>
    <xf numFmtId="4" fontId="11" fillId="0" borderId="0" xfId="0" applyNumberFormat="1" applyFont="1" applyBorder="1"/>
    <xf numFmtId="14" fontId="6" fillId="0" borderId="0" xfId="0" applyNumberFormat="1" applyFont="1" applyFill="1" applyBorder="1" applyAlignment="1">
      <alignment horizontal="left"/>
    </xf>
    <xf numFmtId="4" fontId="7" fillId="4" borderId="13" xfId="0" applyNumberFormat="1" applyFont="1" applyFill="1" applyBorder="1"/>
    <xf numFmtId="14" fontId="0" fillId="0" borderId="2" xfId="0" applyNumberFormat="1" applyFont="1" applyBorder="1" applyAlignment="1">
      <alignment horizontal="left" wrapText="1"/>
    </xf>
    <xf numFmtId="4" fontId="6" fillId="0" borderId="0" xfId="3" applyNumberFormat="1" applyFont="1" applyFill="1" applyBorder="1" applyAlignment="1">
      <alignment horizontal="right" vertical="center" wrapText="1"/>
    </xf>
    <xf numFmtId="0" fontId="11" fillId="0" borderId="2" xfId="0" applyFont="1" applyFill="1" applyBorder="1"/>
    <xf numFmtId="4" fontId="0" fillId="0" borderId="0" xfId="0" applyNumberFormat="1" applyBorder="1" applyAlignment="1">
      <alignment horizontal="left" wrapText="1"/>
    </xf>
    <xf numFmtId="4" fontId="11" fillId="0" borderId="0" xfId="0" applyNumberFormat="1" applyFont="1" applyBorder="1" applyAlignment="1">
      <alignment horizontal="right"/>
    </xf>
    <xf numFmtId="39" fontId="11" fillId="3" borderId="0" xfId="0" applyNumberFormat="1" applyFont="1" applyFill="1"/>
    <xf numFmtId="39" fontId="11" fillId="0" borderId="0" xfId="0" applyNumberFormat="1" applyFont="1" applyFill="1"/>
    <xf numFmtId="4" fontId="11" fillId="3" borderId="0" xfId="0" applyNumberFormat="1" applyFont="1" applyFill="1"/>
    <xf numFmtId="40" fontId="7" fillId="5" borderId="2" xfId="0" applyNumberFormat="1" applyFont="1" applyFill="1" applyBorder="1"/>
    <xf numFmtId="0" fontId="5" fillId="3" borderId="0" xfId="3" applyFont="1" applyFill="1" applyAlignment="1">
      <alignment horizontal="left" vertical="center"/>
    </xf>
    <xf numFmtId="0" fontId="11" fillId="0" borderId="2" xfId="0" applyFont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39" fontId="21" fillId="3" borderId="0" xfId="0" applyNumberFormat="1" applyFont="1" applyFill="1"/>
    <xf numFmtId="4" fontId="21" fillId="0" borderId="0" xfId="0" applyNumberFormat="1" applyFont="1"/>
    <xf numFmtId="14" fontId="0" fillId="0" borderId="2" xfId="0" applyNumberFormat="1" applyFont="1" applyFill="1" applyBorder="1" applyAlignment="1">
      <alignment horizontal="left" wrapText="1"/>
    </xf>
    <xf numFmtId="0" fontId="16" fillId="0" borderId="0" xfId="0" applyFont="1" applyFill="1"/>
    <xf numFmtId="39" fontId="16" fillId="0" borderId="0" xfId="0" applyNumberFormat="1" applyFont="1" applyFill="1"/>
    <xf numFmtId="49" fontId="11" fillId="0" borderId="2" xfId="0" applyNumberFormat="1" applyFont="1" applyFill="1" applyBorder="1" applyAlignment="1">
      <alignment horizontal="right"/>
    </xf>
    <xf numFmtId="4" fontId="11" fillId="0" borderId="2" xfId="3" applyNumberFormat="1" applyFont="1" applyFill="1" applyBorder="1" applyAlignment="1">
      <alignment horizontal="right" vertical="center" wrapText="1"/>
    </xf>
    <xf numFmtId="0" fontId="0" fillId="3" borderId="2" xfId="0" applyFont="1" applyFill="1" applyBorder="1"/>
    <xf numFmtId="49" fontId="11" fillId="0" borderId="2" xfId="2" applyNumberFormat="1" applyFont="1" applyBorder="1" applyAlignment="1">
      <alignment horizontal="right"/>
    </xf>
    <xf numFmtId="0" fontId="11" fillId="0" borderId="2" xfId="2" applyFont="1" applyBorder="1" applyAlignment="1">
      <alignment horizontal="left"/>
    </xf>
    <xf numFmtId="0" fontId="4" fillId="2" borderId="7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right" vertical="center" wrapText="1"/>
    </xf>
    <xf numFmtId="0" fontId="5" fillId="3" borderId="0" xfId="3" applyFont="1" applyFill="1" applyAlignment="1">
      <alignment horizontal="left" vertical="center"/>
    </xf>
    <xf numFmtId="0" fontId="12" fillId="3" borderId="0" xfId="3" applyFont="1" applyFill="1" applyBorder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4" fillId="2" borderId="6" xfId="3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4" fontId="11" fillId="0" borderId="2" xfId="0" applyNumberFormat="1" applyFont="1" applyFill="1" applyBorder="1"/>
    <xf numFmtId="0" fontId="11" fillId="0" borderId="2" xfId="2" applyFont="1" applyFill="1" applyBorder="1" applyAlignment="1">
      <alignment horizontal="left"/>
    </xf>
    <xf numFmtId="4" fontId="16" fillId="0" borderId="0" xfId="0" applyNumberFormat="1" applyFont="1" applyFill="1"/>
  </cellXfs>
  <cellStyles count="6">
    <cellStyle name="Millares 2" xfId="1"/>
    <cellStyle name="Normal" xfId="0" builtinId="0"/>
    <cellStyle name="Normal 2" xfId="2"/>
    <cellStyle name="Normal 3" xfId="3"/>
    <cellStyle name="Normal 5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1809750</xdr:colOff>
      <xdr:row>0</xdr:row>
      <xdr:rowOff>0</xdr:rowOff>
    </xdr:from>
    <xdr:to>
      <xdr:col>2</xdr:col>
      <xdr:colOff>6376253</xdr:colOff>
      <xdr:row>5</xdr:row>
      <xdr:rowOff>142874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0"/>
          <a:ext cx="4566503" cy="9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.acosta/Desktop/Enc.%20Contabilidad%20YENNY%20ACOSTA/Disponibilidad%20Cuentas%20Bancarias%20Diaria/2021/Disponibilidad%20Bancaria%20Diaria%20de%20Mayo%20del%20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áb. 01 al Lunes 03 Mayo 2021"/>
      <sheetName val="Martes 04 de Mayo del 2021"/>
      <sheetName val="Miércoles 05 de Mayo del 2021"/>
      <sheetName val="Jueves 06 de Mayo del 2021"/>
      <sheetName val="Viernes 07 de Mayo del 2021"/>
      <sheetName val="Sáb. 08 al Lun. 10 de Mayo 2021"/>
      <sheetName val="Martes 11 de Mayo del 2021"/>
      <sheetName val="Miércoles 12 de Mayo del 2021"/>
      <sheetName val="Jueves 13 de Mayo del 2021"/>
      <sheetName val="Viernes 14 de Mayo del 2021"/>
      <sheetName val="Sáb.15-Lun. 17 de Mayo del 2021"/>
      <sheetName val="Martes 18 de Mayo del 2021"/>
      <sheetName val="Miércoles 19 de Mayo del 2021"/>
      <sheetName val="Jueves 20 de Mayo del 2021"/>
      <sheetName val="Viernes 21 de Mayo del 2021"/>
      <sheetName val="Sáb.- 22 al Lun. 24 Mayo 2021"/>
      <sheetName val="Martes 25 de Mayo del 2021"/>
      <sheetName val="Miércoles 26 de Mayo del 2021"/>
      <sheetName val="Miércoles 27 de Mayo del 2021"/>
      <sheetName val="Viernes 28 de Mayo del 2021"/>
      <sheetName val="Sáb.29 -Lun 31 de Mayo del 2021"/>
      <sheetName val="RESUMEN DE INGRESOS "/>
      <sheetName val="RECAUDACIONES ACUMULADAS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14">
          <cell r="I314">
            <v>280192608.84843999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83"/>
  <sheetViews>
    <sheetView tabSelected="1" topLeftCell="A250" zoomScaleNormal="100" zoomScaleSheetLayoutView="89" workbookViewId="0"/>
  </sheetViews>
  <sheetFormatPr baseColWidth="10" defaultColWidth="11.42578125" defaultRowHeight="15" x14ac:dyDescent="0.25"/>
  <cols>
    <col min="1" max="1" width="15.42578125" style="17" customWidth="1"/>
    <col min="2" max="2" width="23.7109375" style="17" customWidth="1"/>
    <col min="3" max="3" width="104.28515625" style="1" customWidth="1"/>
    <col min="4" max="4" width="19.5703125" style="1" customWidth="1"/>
    <col min="5" max="5" width="16" style="1" customWidth="1"/>
    <col min="6" max="6" width="22.42578125" style="1" customWidth="1"/>
    <col min="7" max="7" width="26.5703125" style="34" customWidth="1"/>
    <col min="8" max="8" width="14.5703125" style="34" bestFit="1" customWidth="1"/>
    <col min="9" max="9" width="20.85546875" style="34" customWidth="1"/>
    <col min="10" max="10" width="15.28515625" style="1" customWidth="1"/>
    <col min="11" max="11" width="12.7109375" style="1" bestFit="1" customWidth="1"/>
    <col min="12" max="12" width="13.7109375" style="1" bestFit="1" customWidth="1"/>
    <col min="13" max="16384" width="11.42578125" style="1"/>
  </cols>
  <sheetData>
    <row r="5" spans="1:12" ht="20.25" hidden="1" x14ac:dyDescent="0.25">
      <c r="A5" s="76"/>
      <c r="B5" s="76"/>
      <c r="C5" s="76"/>
      <c r="D5" s="76"/>
      <c r="E5" s="76"/>
      <c r="F5" s="76"/>
      <c r="G5" s="76"/>
      <c r="H5" s="35"/>
    </row>
    <row r="6" spans="1:12" ht="13.5" customHeight="1" x14ac:dyDescent="0.25">
      <c r="A6" s="60"/>
      <c r="B6" s="60"/>
      <c r="C6" s="60"/>
      <c r="D6" s="60"/>
      <c r="E6" s="60"/>
      <c r="F6" s="60"/>
      <c r="G6" s="60"/>
      <c r="H6" s="35"/>
    </row>
    <row r="7" spans="1:12" ht="15.75" x14ac:dyDescent="0.25">
      <c r="A7" s="78" t="s">
        <v>17</v>
      </c>
      <c r="B7" s="78"/>
      <c r="C7" s="78"/>
      <c r="D7" s="78"/>
      <c r="E7" s="78"/>
      <c r="F7" s="78"/>
      <c r="G7" s="36"/>
      <c r="H7" s="35"/>
    </row>
    <row r="8" spans="1:12" ht="18" x14ac:dyDescent="0.25">
      <c r="A8" s="78" t="s">
        <v>18</v>
      </c>
      <c r="B8" s="78"/>
      <c r="C8" s="78"/>
      <c r="D8" s="78"/>
      <c r="E8" s="78"/>
      <c r="F8" s="78"/>
      <c r="G8" s="37"/>
      <c r="H8" s="35"/>
    </row>
    <row r="9" spans="1:12" ht="15.75" x14ac:dyDescent="0.25">
      <c r="A9" s="77" t="s">
        <v>216</v>
      </c>
      <c r="B9" s="77"/>
      <c r="C9" s="77"/>
      <c r="D9" s="77"/>
      <c r="E9" s="77"/>
      <c r="F9" s="77"/>
      <c r="G9" s="38"/>
      <c r="H9" s="35"/>
    </row>
    <row r="10" spans="1:12" ht="15.75" thickBot="1" x14ac:dyDescent="0.3">
      <c r="A10" s="21"/>
      <c r="B10" s="21"/>
      <c r="C10" s="3"/>
      <c r="D10" s="3"/>
      <c r="E10" s="3"/>
      <c r="F10" s="3"/>
      <c r="G10" s="39"/>
    </row>
    <row r="11" spans="1:12" ht="16.5" x14ac:dyDescent="0.25">
      <c r="A11" s="79"/>
      <c r="B11" s="80"/>
      <c r="C11" s="80"/>
      <c r="D11" s="81"/>
      <c r="E11" s="81"/>
      <c r="F11" s="82"/>
      <c r="G11" s="40"/>
      <c r="H11" s="41"/>
      <c r="I11" s="41"/>
    </row>
    <row r="12" spans="1:12" ht="16.5" x14ac:dyDescent="0.25">
      <c r="A12" s="73"/>
      <c r="B12" s="74"/>
      <c r="C12" s="2"/>
      <c r="D12" s="75" t="s">
        <v>3</v>
      </c>
      <c r="E12" s="75"/>
      <c r="F12" s="59">
        <v>266012127.44999999</v>
      </c>
      <c r="G12" s="52"/>
      <c r="H12" s="41"/>
      <c r="I12" s="41"/>
    </row>
    <row r="13" spans="1:12" ht="31.5" customHeight="1" x14ac:dyDescent="0.25">
      <c r="A13" s="27" t="s">
        <v>0</v>
      </c>
      <c r="B13" s="22" t="s">
        <v>1</v>
      </c>
      <c r="C13" s="4" t="s">
        <v>6</v>
      </c>
      <c r="D13" s="5" t="s">
        <v>8</v>
      </c>
      <c r="E13" s="5" t="s">
        <v>9</v>
      </c>
      <c r="F13" s="7" t="s">
        <v>2</v>
      </c>
      <c r="G13" s="40"/>
      <c r="H13" s="41"/>
      <c r="I13" s="41"/>
    </row>
    <row r="14" spans="1:12" ht="24.75" customHeight="1" x14ac:dyDescent="0.25">
      <c r="A14" s="28"/>
      <c r="B14" s="22"/>
      <c r="C14" s="4"/>
      <c r="D14" s="6" t="s">
        <v>4</v>
      </c>
      <c r="E14" s="6" t="s">
        <v>5</v>
      </c>
      <c r="F14" s="7"/>
      <c r="G14" s="40"/>
      <c r="H14" s="42"/>
      <c r="I14" s="63"/>
      <c r="J14" s="64"/>
      <c r="L14" s="15"/>
    </row>
    <row r="15" spans="1:12" s="14" customFormat="1" ht="15.75" customHeight="1" x14ac:dyDescent="0.25">
      <c r="A15" s="51">
        <v>44319</v>
      </c>
      <c r="B15" s="62">
        <v>2524564</v>
      </c>
      <c r="C15" s="53" t="s">
        <v>21</v>
      </c>
      <c r="D15" s="31">
        <v>2064707.55</v>
      </c>
      <c r="E15" s="31"/>
      <c r="F15" s="69">
        <f>+F12+D15-E15</f>
        <v>268076835</v>
      </c>
      <c r="G15" s="58"/>
      <c r="H15" s="58"/>
      <c r="I15" s="58"/>
      <c r="J15" s="16"/>
    </row>
    <row r="16" spans="1:12" s="14" customFormat="1" ht="15.75" customHeight="1" x14ac:dyDescent="0.25">
      <c r="A16" s="51">
        <v>44319</v>
      </c>
      <c r="B16" s="62" t="s">
        <v>106</v>
      </c>
      <c r="C16" s="70" t="s">
        <v>262</v>
      </c>
      <c r="D16" s="31"/>
      <c r="E16" s="31">
        <v>127386.93</v>
      </c>
      <c r="F16" s="69">
        <f>+F15+D16-E16</f>
        <v>267949448.06999999</v>
      </c>
      <c r="G16" s="34"/>
      <c r="H16" s="58"/>
      <c r="I16" s="58"/>
      <c r="J16" s="16"/>
    </row>
    <row r="17" spans="1:11" s="14" customFormat="1" ht="15.75" customHeight="1" x14ac:dyDescent="0.25">
      <c r="A17" s="51">
        <v>44319</v>
      </c>
      <c r="B17" s="62" t="s">
        <v>106</v>
      </c>
      <c r="C17" s="30" t="s">
        <v>263</v>
      </c>
      <c r="D17" s="31"/>
      <c r="E17" s="31">
        <v>5636.59</v>
      </c>
      <c r="F17" s="69">
        <f t="shared" ref="F17:F80" si="0">+F16+D17-E17</f>
        <v>267943811.47999999</v>
      </c>
      <c r="G17" s="34"/>
      <c r="H17" s="58"/>
      <c r="I17" s="58"/>
      <c r="J17" s="16"/>
    </row>
    <row r="18" spans="1:11" s="14" customFormat="1" ht="15.75" customHeight="1" x14ac:dyDescent="0.25">
      <c r="A18" s="51">
        <v>44319</v>
      </c>
      <c r="B18" s="62" t="s">
        <v>107</v>
      </c>
      <c r="C18" s="70" t="s">
        <v>108</v>
      </c>
      <c r="D18" s="31"/>
      <c r="E18" s="31">
        <v>74721.25</v>
      </c>
      <c r="F18" s="69">
        <f t="shared" si="0"/>
        <v>267869090.22999999</v>
      </c>
      <c r="G18" s="34"/>
      <c r="H18" s="58"/>
      <c r="I18" s="58"/>
      <c r="J18" s="16"/>
    </row>
    <row r="19" spans="1:11" s="14" customFormat="1" ht="15.75" customHeight="1" x14ac:dyDescent="0.25">
      <c r="A19" s="51">
        <v>44319</v>
      </c>
      <c r="B19" s="62" t="s">
        <v>107</v>
      </c>
      <c r="C19" s="30" t="s">
        <v>264</v>
      </c>
      <c r="D19" s="31"/>
      <c r="E19" s="31">
        <v>3306.25</v>
      </c>
      <c r="F19" s="69">
        <f t="shared" si="0"/>
        <v>267865783.97999999</v>
      </c>
      <c r="G19" s="34"/>
      <c r="H19" s="58"/>
      <c r="I19" s="58"/>
      <c r="J19" s="16"/>
    </row>
    <row r="20" spans="1:11" s="14" customFormat="1" ht="15.75" customHeight="1" x14ac:dyDescent="0.25">
      <c r="A20" s="51">
        <v>44320</v>
      </c>
      <c r="B20" s="71" t="s">
        <v>46</v>
      </c>
      <c r="C20" s="72" t="s">
        <v>47</v>
      </c>
      <c r="D20" s="31"/>
      <c r="E20" s="31">
        <v>36228.81</v>
      </c>
      <c r="F20" s="69">
        <f t="shared" si="0"/>
        <v>267829555.16999999</v>
      </c>
      <c r="G20" s="42"/>
      <c r="H20" s="56"/>
      <c r="I20" s="56"/>
    </row>
    <row r="21" spans="1:11" s="14" customFormat="1" ht="15.75" customHeight="1" x14ac:dyDescent="0.25">
      <c r="A21" s="51">
        <v>44320</v>
      </c>
      <c r="B21" s="71" t="s">
        <v>48</v>
      </c>
      <c r="C21" s="72" t="s">
        <v>49</v>
      </c>
      <c r="D21" s="31"/>
      <c r="E21" s="31">
        <v>36228.81</v>
      </c>
      <c r="F21" s="69">
        <f t="shared" si="0"/>
        <v>267793326.35999998</v>
      </c>
      <c r="G21" s="42"/>
      <c r="H21" s="56"/>
      <c r="I21" s="56"/>
    </row>
    <row r="22" spans="1:11" s="14" customFormat="1" ht="15.75" customHeight="1" x14ac:dyDescent="0.25">
      <c r="A22" s="51">
        <v>44320</v>
      </c>
      <c r="B22" s="71" t="s">
        <v>257</v>
      </c>
      <c r="C22" s="72" t="s">
        <v>258</v>
      </c>
      <c r="D22" s="31">
        <v>24521.4</v>
      </c>
      <c r="E22" s="31"/>
      <c r="F22" s="69">
        <f t="shared" si="0"/>
        <v>267817847.75999999</v>
      </c>
      <c r="G22" s="42"/>
      <c r="H22" s="56"/>
      <c r="I22" s="56"/>
      <c r="J22" s="57"/>
    </row>
    <row r="23" spans="1:11" s="14" customFormat="1" ht="15.75" customHeight="1" x14ac:dyDescent="0.25">
      <c r="A23" s="51">
        <v>44320</v>
      </c>
      <c r="B23" s="71" t="s">
        <v>259</v>
      </c>
      <c r="C23" s="72" t="s">
        <v>260</v>
      </c>
      <c r="D23" s="31">
        <v>31742.02</v>
      </c>
      <c r="E23" s="31"/>
      <c r="F23" s="69">
        <f t="shared" si="0"/>
        <v>267849589.78</v>
      </c>
      <c r="G23" s="42"/>
      <c r="H23" s="56"/>
      <c r="I23" s="56"/>
    </row>
    <row r="24" spans="1:11" s="14" customFormat="1" ht="15.75" customHeight="1" x14ac:dyDescent="0.25">
      <c r="A24" s="51">
        <v>44320</v>
      </c>
      <c r="B24" s="62">
        <v>30880</v>
      </c>
      <c r="C24" s="53" t="s">
        <v>20</v>
      </c>
      <c r="D24" s="31"/>
      <c r="E24" s="31">
        <v>211051.02</v>
      </c>
      <c r="F24" s="69">
        <f t="shared" si="0"/>
        <v>267638538.75999999</v>
      </c>
      <c r="G24" s="42"/>
      <c r="H24" s="54"/>
      <c r="I24" s="55"/>
      <c r="J24" s="46"/>
      <c r="K24" s="47"/>
    </row>
    <row r="25" spans="1:11" s="14" customFormat="1" ht="21" customHeight="1" x14ac:dyDescent="0.25">
      <c r="A25" s="51">
        <v>44320</v>
      </c>
      <c r="B25" s="62">
        <v>2524564</v>
      </c>
      <c r="C25" s="53" t="s">
        <v>21</v>
      </c>
      <c r="D25" s="31">
        <v>2064329.08</v>
      </c>
      <c r="E25" s="31"/>
      <c r="F25" s="69">
        <f t="shared" si="0"/>
        <v>269702867.83999997</v>
      </c>
      <c r="G25" s="42"/>
      <c r="H25" s="54"/>
      <c r="I25" s="55"/>
      <c r="J25" s="46"/>
      <c r="K25" s="47"/>
    </row>
    <row r="26" spans="1:11" s="14" customFormat="1" ht="15.75" customHeight="1" x14ac:dyDescent="0.25">
      <c r="A26" s="51">
        <v>44320</v>
      </c>
      <c r="B26" s="62">
        <v>30880</v>
      </c>
      <c r="C26" s="53" t="s">
        <v>44</v>
      </c>
      <c r="D26" s="31">
        <v>211051.02</v>
      </c>
      <c r="E26" s="31"/>
      <c r="F26" s="69">
        <f t="shared" si="0"/>
        <v>269913918.85999995</v>
      </c>
      <c r="G26" s="42"/>
      <c r="H26" s="56"/>
      <c r="I26" s="56"/>
    </row>
    <row r="27" spans="1:11" s="14" customFormat="1" ht="15.75" customHeight="1" x14ac:dyDescent="0.25">
      <c r="A27" s="51">
        <v>44321</v>
      </c>
      <c r="B27" s="71" t="s">
        <v>227</v>
      </c>
      <c r="C27" s="72" t="s">
        <v>17</v>
      </c>
      <c r="D27" s="31"/>
      <c r="E27" s="31">
        <v>5767</v>
      </c>
      <c r="F27" s="69">
        <f t="shared" si="0"/>
        <v>269908151.85999995</v>
      </c>
      <c r="G27" s="42"/>
      <c r="H27" s="56"/>
      <c r="I27" s="56"/>
    </row>
    <row r="28" spans="1:11" s="14" customFormat="1" x14ac:dyDescent="0.25">
      <c r="A28" s="51">
        <v>44321</v>
      </c>
      <c r="B28" s="62">
        <v>2524564</v>
      </c>
      <c r="C28" s="53" t="s">
        <v>21</v>
      </c>
      <c r="D28" s="31">
        <v>1714369.17</v>
      </c>
      <c r="E28" s="31"/>
      <c r="F28" s="69">
        <f t="shared" si="0"/>
        <v>271622521.02999997</v>
      </c>
      <c r="G28" s="34"/>
      <c r="H28" s="41"/>
      <c r="I28" s="41"/>
      <c r="J28" s="16"/>
    </row>
    <row r="29" spans="1:11" s="14" customFormat="1" x14ac:dyDescent="0.25">
      <c r="A29" s="51">
        <v>44321</v>
      </c>
      <c r="B29" s="62">
        <v>30902</v>
      </c>
      <c r="C29" s="53" t="s">
        <v>20</v>
      </c>
      <c r="D29" s="31"/>
      <c r="E29" s="31">
        <v>80526.210000000006</v>
      </c>
      <c r="F29" s="69">
        <f t="shared" si="0"/>
        <v>271541994.81999999</v>
      </c>
      <c r="G29" s="34"/>
      <c r="H29" s="44"/>
      <c r="I29" s="45"/>
      <c r="J29" s="46"/>
      <c r="K29" s="48"/>
    </row>
    <row r="30" spans="1:11" s="14" customFormat="1" x14ac:dyDescent="0.25">
      <c r="A30" s="51">
        <v>44321</v>
      </c>
      <c r="B30" s="62">
        <v>30913</v>
      </c>
      <c r="C30" s="53" t="s">
        <v>20</v>
      </c>
      <c r="D30" s="31"/>
      <c r="E30" s="31">
        <v>1753993.34</v>
      </c>
      <c r="F30" s="69">
        <f t="shared" si="0"/>
        <v>269788001.48000002</v>
      </c>
      <c r="G30" s="34"/>
      <c r="H30" s="44"/>
      <c r="I30" s="45"/>
      <c r="J30" s="46"/>
      <c r="K30" s="48"/>
    </row>
    <row r="31" spans="1:11" s="14" customFormat="1" x14ac:dyDescent="0.25">
      <c r="A31" s="51">
        <v>44321</v>
      </c>
      <c r="B31" s="62">
        <v>30902</v>
      </c>
      <c r="C31" s="53" t="s">
        <v>44</v>
      </c>
      <c r="D31" s="31">
        <v>80526.210000000006</v>
      </c>
      <c r="E31" s="31"/>
      <c r="F31" s="69">
        <f t="shared" si="0"/>
        <v>269868527.69</v>
      </c>
      <c r="G31" s="34"/>
      <c r="H31" s="44"/>
      <c r="I31" s="45"/>
      <c r="J31" s="46"/>
      <c r="K31" s="48"/>
    </row>
    <row r="32" spans="1:11" s="14" customFormat="1" x14ac:dyDescent="0.25">
      <c r="A32" s="51">
        <v>44321</v>
      </c>
      <c r="B32" s="62">
        <v>30913</v>
      </c>
      <c r="C32" s="53" t="s">
        <v>44</v>
      </c>
      <c r="D32" s="31">
        <v>1753993.34</v>
      </c>
      <c r="E32" s="31"/>
      <c r="F32" s="69">
        <f t="shared" si="0"/>
        <v>271622521.02999997</v>
      </c>
      <c r="G32" s="34"/>
      <c r="H32" s="44"/>
      <c r="I32" s="45"/>
      <c r="J32" s="46"/>
      <c r="K32" s="48"/>
    </row>
    <row r="33" spans="1:11" s="14" customFormat="1" x14ac:dyDescent="0.25">
      <c r="A33" s="51">
        <v>44321</v>
      </c>
      <c r="B33" s="62" t="s">
        <v>109</v>
      </c>
      <c r="C33" s="70" t="s">
        <v>43</v>
      </c>
      <c r="D33" s="31"/>
      <c r="E33" s="31">
        <v>551000</v>
      </c>
      <c r="F33" s="69">
        <f t="shared" si="0"/>
        <v>271071521.02999997</v>
      </c>
      <c r="G33" s="34"/>
      <c r="H33" s="44"/>
      <c r="I33" s="45"/>
      <c r="J33" s="46"/>
      <c r="K33" s="48"/>
    </row>
    <row r="34" spans="1:11" s="14" customFormat="1" x14ac:dyDescent="0.25">
      <c r="A34" s="51">
        <v>44321</v>
      </c>
      <c r="B34" s="62" t="s">
        <v>109</v>
      </c>
      <c r="C34" s="30" t="s">
        <v>110</v>
      </c>
      <c r="D34" s="31"/>
      <c r="E34" s="31">
        <v>29000</v>
      </c>
      <c r="F34" s="69">
        <f t="shared" si="0"/>
        <v>271042521.02999997</v>
      </c>
      <c r="G34" s="34"/>
      <c r="H34" s="44"/>
      <c r="I34" s="45"/>
      <c r="J34" s="46"/>
      <c r="K34" s="48"/>
    </row>
    <row r="35" spans="1:11" s="14" customFormat="1" ht="15.75" customHeight="1" x14ac:dyDescent="0.25">
      <c r="A35" s="51">
        <v>44321</v>
      </c>
      <c r="B35" s="62" t="s">
        <v>111</v>
      </c>
      <c r="C35" s="70" t="s">
        <v>43</v>
      </c>
      <c r="D35" s="31"/>
      <c r="E35" s="31">
        <v>551000</v>
      </c>
      <c r="F35" s="69">
        <f t="shared" si="0"/>
        <v>270491521.02999997</v>
      </c>
      <c r="G35" s="34"/>
      <c r="H35" s="44"/>
      <c r="I35" s="45"/>
      <c r="J35" s="46"/>
      <c r="K35" s="48"/>
    </row>
    <row r="36" spans="1:11" s="14" customFormat="1" ht="15.75" customHeight="1" x14ac:dyDescent="0.25">
      <c r="A36" s="51">
        <v>44321</v>
      </c>
      <c r="B36" s="62" t="s">
        <v>111</v>
      </c>
      <c r="C36" s="30" t="s">
        <v>110</v>
      </c>
      <c r="D36" s="31"/>
      <c r="E36" s="31">
        <v>29000</v>
      </c>
      <c r="F36" s="69">
        <f t="shared" si="0"/>
        <v>270462521.02999997</v>
      </c>
      <c r="G36" s="34"/>
      <c r="H36" s="44"/>
      <c r="I36" s="45"/>
      <c r="J36" s="46"/>
      <c r="K36" s="48"/>
    </row>
    <row r="37" spans="1:11" s="14" customFormat="1" ht="15.75" customHeight="1" x14ac:dyDescent="0.25">
      <c r="A37" s="51">
        <v>44322</v>
      </c>
      <c r="B37" s="71" t="s">
        <v>50</v>
      </c>
      <c r="C37" s="72" t="s">
        <v>51</v>
      </c>
      <c r="D37" s="31"/>
      <c r="E37" s="31">
        <v>42596.09</v>
      </c>
      <c r="F37" s="69">
        <f t="shared" si="0"/>
        <v>270419924.94</v>
      </c>
      <c r="G37" s="42"/>
      <c r="H37" s="56"/>
      <c r="I37" s="56"/>
    </row>
    <row r="38" spans="1:11" s="14" customFormat="1" ht="15.75" customHeight="1" x14ac:dyDescent="0.25">
      <c r="A38" s="51">
        <v>44322</v>
      </c>
      <c r="B38" s="62">
        <v>2524564</v>
      </c>
      <c r="C38" s="53" t="s">
        <v>21</v>
      </c>
      <c r="D38" s="31">
        <v>1785704.16</v>
      </c>
      <c r="E38" s="31"/>
      <c r="F38" s="69">
        <f t="shared" si="0"/>
        <v>272205629.10000002</v>
      </c>
      <c r="G38" s="34"/>
      <c r="H38" s="49"/>
      <c r="I38" s="45"/>
      <c r="J38" s="32"/>
      <c r="K38" s="33"/>
    </row>
    <row r="39" spans="1:11" s="14" customFormat="1" ht="15.75" customHeight="1" x14ac:dyDescent="0.25">
      <c r="A39" s="51">
        <v>44322</v>
      </c>
      <c r="B39" s="62" t="s">
        <v>112</v>
      </c>
      <c r="C39" s="30" t="s">
        <v>37</v>
      </c>
      <c r="D39" s="31"/>
      <c r="E39" s="31">
        <v>6233.15</v>
      </c>
      <c r="F39" s="69">
        <f t="shared" si="0"/>
        <v>272199395.95000005</v>
      </c>
      <c r="G39" s="34"/>
      <c r="H39" s="41"/>
      <c r="I39" s="41"/>
      <c r="J39" s="16"/>
    </row>
    <row r="40" spans="1:11" s="14" customFormat="1" ht="15.75" customHeight="1" x14ac:dyDescent="0.25">
      <c r="A40" s="51">
        <v>44322</v>
      </c>
      <c r="B40" s="62" t="s">
        <v>112</v>
      </c>
      <c r="C40" s="30" t="s">
        <v>40</v>
      </c>
      <c r="D40" s="83"/>
      <c r="E40" s="83">
        <v>252.47</v>
      </c>
      <c r="F40" s="69">
        <f t="shared" si="0"/>
        <v>272199143.48000002</v>
      </c>
      <c r="G40" s="34"/>
      <c r="H40" s="41"/>
      <c r="I40" s="41"/>
      <c r="J40" s="16"/>
    </row>
    <row r="41" spans="1:11" s="14" customFormat="1" ht="15.75" customHeight="1" x14ac:dyDescent="0.25">
      <c r="A41" s="51">
        <v>44322</v>
      </c>
      <c r="B41" s="62" t="s">
        <v>265</v>
      </c>
      <c r="C41" s="30" t="s">
        <v>113</v>
      </c>
      <c r="D41" s="83"/>
      <c r="E41" s="83">
        <v>42911</v>
      </c>
      <c r="F41" s="69">
        <f t="shared" si="0"/>
        <v>272156232.48000002</v>
      </c>
      <c r="G41" s="34"/>
      <c r="H41" s="41"/>
      <c r="I41" s="41"/>
      <c r="J41" s="16"/>
    </row>
    <row r="42" spans="1:11" s="14" customFormat="1" ht="15.75" customHeight="1" x14ac:dyDescent="0.25">
      <c r="A42" s="51">
        <v>44323</v>
      </c>
      <c r="B42" s="71" t="s">
        <v>228</v>
      </c>
      <c r="C42" s="30" t="s">
        <v>35</v>
      </c>
      <c r="D42" s="83">
        <v>254190.63</v>
      </c>
      <c r="E42" s="83"/>
      <c r="F42" s="69">
        <f t="shared" si="0"/>
        <v>272410423.11000001</v>
      </c>
      <c r="G42" s="34"/>
      <c r="H42" s="41"/>
      <c r="I42" s="41"/>
      <c r="J42" s="16"/>
    </row>
    <row r="43" spans="1:11" s="14" customFormat="1" ht="15.75" customHeight="1" x14ac:dyDescent="0.25">
      <c r="A43" s="51">
        <v>44323</v>
      </c>
      <c r="B43" s="62">
        <v>2524564</v>
      </c>
      <c r="C43" s="53" t="s">
        <v>21</v>
      </c>
      <c r="D43" s="83">
        <v>2001913.33</v>
      </c>
      <c r="E43" s="83"/>
      <c r="F43" s="69">
        <f t="shared" si="0"/>
        <v>274412336.44</v>
      </c>
      <c r="G43" s="34"/>
      <c r="H43" s="41"/>
      <c r="I43" s="41"/>
      <c r="J43" s="16"/>
    </row>
    <row r="44" spans="1:11" s="14" customFormat="1" ht="15.75" customHeight="1" x14ac:dyDescent="0.25">
      <c r="A44" s="51">
        <v>44323</v>
      </c>
      <c r="B44" s="62">
        <v>30951</v>
      </c>
      <c r="C44" s="53" t="s">
        <v>20</v>
      </c>
      <c r="D44" s="83"/>
      <c r="E44" s="83">
        <v>57402.25</v>
      </c>
      <c r="F44" s="69">
        <f t="shared" si="0"/>
        <v>274354934.19</v>
      </c>
      <c r="G44" s="34"/>
      <c r="H44" s="41"/>
      <c r="I44" s="41"/>
      <c r="J44" s="16"/>
    </row>
    <row r="45" spans="1:11" s="14" customFormat="1" ht="15.75" customHeight="1" x14ac:dyDescent="0.25">
      <c r="A45" s="51">
        <v>44323</v>
      </c>
      <c r="B45" s="62">
        <v>30955</v>
      </c>
      <c r="C45" s="53" t="s">
        <v>20</v>
      </c>
      <c r="D45" s="83"/>
      <c r="E45" s="83">
        <v>254190.63</v>
      </c>
      <c r="F45" s="69">
        <f t="shared" si="0"/>
        <v>274100743.56</v>
      </c>
      <c r="G45" s="34"/>
      <c r="H45" s="41"/>
      <c r="I45" s="41"/>
      <c r="J45" s="16"/>
    </row>
    <row r="46" spans="1:11" s="14" customFormat="1" ht="15.75" customHeight="1" x14ac:dyDescent="0.25">
      <c r="A46" s="51">
        <v>44323</v>
      </c>
      <c r="B46" s="62">
        <v>30951</v>
      </c>
      <c r="C46" s="53" t="s">
        <v>44</v>
      </c>
      <c r="D46" s="83">
        <v>57402.25</v>
      </c>
      <c r="E46" s="83"/>
      <c r="F46" s="69">
        <f t="shared" si="0"/>
        <v>274158145.81</v>
      </c>
      <c r="G46" s="34"/>
      <c r="H46" s="41"/>
      <c r="I46" s="41"/>
      <c r="J46" s="16"/>
    </row>
    <row r="47" spans="1:11" s="14" customFormat="1" ht="15.75" customHeight="1" x14ac:dyDescent="0.25">
      <c r="A47" s="65">
        <v>44323</v>
      </c>
      <c r="B47" s="62">
        <v>30955</v>
      </c>
      <c r="C47" s="53" t="s">
        <v>44</v>
      </c>
      <c r="D47" s="83">
        <v>254190.63</v>
      </c>
      <c r="E47" s="83"/>
      <c r="F47" s="69">
        <f t="shared" si="0"/>
        <v>274412336.44</v>
      </c>
      <c r="G47" s="42">
        <v>100832168.42</v>
      </c>
      <c r="H47" s="42"/>
      <c r="I47" s="42"/>
    </row>
    <row r="48" spans="1:11" s="14" customFormat="1" ht="15.75" customHeight="1" x14ac:dyDescent="0.25">
      <c r="A48" s="65">
        <v>44323</v>
      </c>
      <c r="B48" s="68" t="s">
        <v>273</v>
      </c>
      <c r="C48" s="30" t="s">
        <v>45</v>
      </c>
      <c r="D48" s="83"/>
      <c r="E48" s="83">
        <v>254190.63</v>
      </c>
      <c r="F48" s="69">
        <f t="shared" si="0"/>
        <v>274158145.81</v>
      </c>
      <c r="G48" s="42"/>
      <c r="H48" s="42"/>
      <c r="I48" s="42"/>
    </row>
    <row r="49" spans="1:10" s="14" customFormat="1" ht="15.75" customHeight="1" x14ac:dyDescent="0.25">
      <c r="A49" s="51">
        <v>44323</v>
      </c>
      <c r="B49" s="62" t="s">
        <v>114</v>
      </c>
      <c r="C49" s="30" t="s">
        <v>115</v>
      </c>
      <c r="D49" s="83"/>
      <c r="E49" s="83">
        <v>85500</v>
      </c>
      <c r="F49" s="69">
        <f t="shared" si="0"/>
        <v>274072645.81</v>
      </c>
      <c r="G49" s="42"/>
      <c r="H49" s="42"/>
      <c r="I49" s="42"/>
    </row>
    <row r="50" spans="1:10" s="14" customFormat="1" ht="15.75" customHeight="1" x14ac:dyDescent="0.25">
      <c r="A50" s="51">
        <v>44323</v>
      </c>
      <c r="B50" s="62" t="s">
        <v>114</v>
      </c>
      <c r="C50" s="30" t="s">
        <v>116</v>
      </c>
      <c r="D50" s="83"/>
      <c r="E50" s="83">
        <v>20700</v>
      </c>
      <c r="F50" s="69">
        <f t="shared" si="0"/>
        <v>274051945.81</v>
      </c>
      <c r="G50" s="42"/>
      <c r="H50" s="42"/>
      <c r="I50" s="42"/>
    </row>
    <row r="51" spans="1:10" s="14" customFormat="1" ht="15.75" customHeight="1" x14ac:dyDescent="0.25">
      <c r="A51" s="51">
        <v>44323</v>
      </c>
      <c r="B51" s="62" t="s">
        <v>117</v>
      </c>
      <c r="C51" s="30" t="s">
        <v>118</v>
      </c>
      <c r="D51" s="83"/>
      <c r="E51" s="83">
        <v>22946.18</v>
      </c>
      <c r="F51" s="69">
        <f t="shared" si="0"/>
        <v>274028999.63</v>
      </c>
      <c r="G51" s="42"/>
      <c r="H51" s="42"/>
      <c r="I51" s="42"/>
    </row>
    <row r="52" spans="1:10" s="14" customFormat="1" ht="15.75" customHeight="1" x14ac:dyDescent="0.25">
      <c r="A52" s="51">
        <v>44323</v>
      </c>
      <c r="B52" s="62" t="s">
        <v>117</v>
      </c>
      <c r="C52" s="30" t="s">
        <v>119</v>
      </c>
      <c r="D52" s="31"/>
      <c r="E52" s="31">
        <v>1015.32</v>
      </c>
      <c r="F52" s="69">
        <f t="shared" si="0"/>
        <v>274027984.31</v>
      </c>
      <c r="G52" s="42"/>
      <c r="H52" s="42"/>
      <c r="I52" s="42"/>
    </row>
    <row r="53" spans="1:10" s="14" customFormat="1" ht="15.75" customHeight="1" x14ac:dyDescent="0.25">
      <c r="A53" s="51">
        <v>44323</v>
      </c>
      <c r="B53" s="62" t="s">
        <v>120</v>
      </c>
      <c r="C53" s="30" t="s">
        <v>121</v>
      </c>
      <c r="D53" s="31"/>
      <c r="E53" s="31">
        <v>113104.93</v>
      </c>
      <c r="F53" s="69">
        <f t="shared" si="0"/>
        <v>273914879.38</v>
      </c>
      <c r="G53" s="42"/>
      <c r="H53" s="42"/>
      <c r="I53" s="42"/>
    </row>
    <row r="54" spans="1:10" s="14" customFormat="1" ht="15.75" customHeight="1" x14ac:dyDescent="0.25">
      <c r="A54" s="51">
        <v>44323</v>
      </c>
      <c r="B54" s="62" t="s">
        <v>120</v>
      </c>
      <c r="C54" s="30" t="s">
        <v>122</v>
      </c>
      <c r="D54" s="31"/>
      <c r="E54" s="31">
        <v>5004.6499999999996</v>
      </c>
      <c r="F54" s="69">
        <f t="shared" si="0"/>
        <v>273909874.73000002</v>
      </c>
      <c r="G54" s="42"/>
      <c r="H54" s="56"/>
      <c r="I54" s="56"/>
    </row>
    <row r="55" spans="1:10" s="14" customFormat="1" ht="15.75" customHeight="1" x14ac:dyDescent="0.25">
      <c r="A55" s="51">
        <v>44323</v>
      </c>
      <c r="B55" s="62" t="s">
        <v>123</v>
      </c>
      <c r="C55" s="30" t="s">
        <v>266</v>
      </c>
      <c r="D55" s="31"/>
      <c r="E55" s="31">
        <v>62818</v>
      </c>
      <c r="F55" s="69">
        <f t="shared" si="0"/>
        <v>273847056.73000002</v>
      </c>
      <c r="G55" s="42"/>
      <c r="H55" s="56"/>
      <c r="I55" s="56"/>
    </row>
    <row r="56" spans="1:10" s="14" customFormat="1" ht="34.5" customHeight="1" x14ac:dyDescent="0.25">
      <c r="A56" s="51">
        <v>44323</v>
      </c>
      <c r="B56" s="62" t="s">
        <v>123</v>
      </c>
      <c r="C56" s="30" t="s">
        <v>267</v>
      </c>
      <c r="D56" s="31"/>
      <c r="E56" s="31">
        <v>8906.15</v>
      </c>
      <c r="F56" s="69">
        <f t="shared" si="0"/>
        <v>273838150.58000004</v>
      </c>
      <c r="G56" s="42"/>
      <c r="H56" s="56"/>
      <c r="I56" s="56"/>
    </row>
    <row r="57" spans="1:10" s="14" customFormat="1" ht="15.75" customHeight="1" x14ac:dyDescent="0.25">
      <c r="A57" s="51">
        <v>44323</v>
      </c>
      <c r="B57" s="62" t="s">
        <v>124</v>
      </c>
      <c r="C57" s="30" t="s">
        <v>125</v>
      </c>
      <c r="D57" s="31"/>
      <c r="E57" s="31">
        <v>139178.4</v>
      </c>
      <c r="F57" s="69">
        <f t="shared" si="0"/>
        <v>273698972.18000007</v>
      </c>
      <c r="G57" s="42"/>
      <c r="H57" s="56"/>
      <c r="I57" s="56"/>
    </row>
    <row r="58" spans="1:10" s="14" customFormat="1" ht="15.75" customHeight="1" x14ac:dyDescent="0.25">
      <c r="A58" s="51">
        <v>44323</v>
      </c>
      <c r="B58" s="62" t="s">
        <v>126</v>
      </c>
      <c r="C58" s="30" t="s">
        <v>127</v>
      </c>
      <c r="D58" s="31"/>
      <c r="E58" s="31">
        <v>48574.32</v>
      </c>
      <c r="F58" s="69">
        <f t="shared" si="0"/>
        <v>273650397.86000007</v>
      </c>
      <c r="G58" s="42"/>
      <c r="H58" s="56"/>
      <c r="I58" s="56"/>
    </row>
    <row r="59" spans="1:10" s="14" customFormat="1" ht="15.75" customHeight="1" x14ac:dyDescent="0.25">
      <c r="A59" s="51">
        <v>44323</v>
      </c>
      <c r="B59" s="62" t="s">
        <v>128</v>
      </c>
      <c r="C59" s="30" t="s">
        <v>272</v>
      </c>
      <c r="D59" s="31"/>
      <c r="E59" s="31">
        <v>40351.5</v>
      </c>
      <c r="F59" s="69">
        <f t="shared" si="0"/>
        <v>273610046.36000007</v>
      </c>
      <c r="G59" s="42"/>
      <c r="H59" s="56"/>
      <c r="I59" s="56"/>
    </row>
    <row r="60" spans="1:10" s="14" customFormat="1" ht="15.75" customHeight="1" x14ac:dyDescent="0.25">
      <c r="A60" s="51">
        <v>44323</v>
      </c>
      <c r="B60" s="62" t="s">
        <v>129</v>
      </c>
      <c r="C60" s="30" t="s">
        <v>268</v>
      </c>
      <c r="D60" s="31"/>
      <c r="E60" s="31">
        <v>27069.94</v>
      </c>
      <c r="F60" s="69">
        <f t="shared" si="0"/>
        <v>273582976.42000008</v>
      </c>
      <c r="G60" s="42"/>
      <c r="H60" s="42"/>
      <c r="I60" s="42"/>
    </row>
    <row r="61" spans="1:10" s="14" customFormat="1" ht="40.5" customHeight="1" x14ac:dyDescent="0.25">
      <c r="A61" s="51">
        <v>44323</v>
      </c>
      <c r="B61" s="62" t="s">
        <v>129</v>
      </c>
      <c r="C61" s="30" t="s">
        <v>269</v>
      </c>
      <c r="D61" s="31"/>
      <c r="E61" s="31">
        <v>13281.56</v>
      </c>
      <c r="F61" s="69">
        <f t="shared" si="0"/>
        <v>273569694.86000007</v>
      </c>
      <c r="G61" s="42"/>
      <c r="H61" s="42"/>
      <c r="I61" s="42"/>
    </row>
    <row r="62" spans="1:10" s="14" customFormat="1" ht="45" customHeight="1" x14ac:dyDescent="0.25">
      <c r="A62" s="51">
        <v>44323</v>
      </c>
      <c r="B62" s="62" t="s">
        <v>130</v>
      </c>
      <c r="C62" s="30" t="s">
        <v>271</v>
      </c>
      <c r="D62" s="31"/>
      <c r="E62" s="31">
        <v>75157.759999999995</v>
      </c>
      <c r="F62" s="69">
        <f t="shared" si="0"/>
        <v>273494537.10000008</v>
      </c>
      <c r="G62" s="34"/>
      <c r="H62" s="41"/>
      <c r="I62" s="41"/>
      <c r="J62" s="16"/>
    </row>
    <row r="63" spans="1:10" s="14" customFormat="1" ht="34.5" customHeight="1" x14ac:dyDescent="0.25">
      <c r="A63" s="51">
        <v>44323</v>
      </c>
      <c r="B63" s="62" t="s">
        <v>130</v>
      </c>
      <c r="C63" s="30" t="s">
        <v>270</v>
      </c>
      <c r="D63" s="31"/>
      <c r="E63" s="31">
        <v>5368.45</v>
      </c>
      <c r="F63" s="69">
        <f t="shared" si="0"/>
        <v>273489168.6500001</v>
      </c>
      <c r="G63" s="42"/>
      <c r="H63" s="42"/>
      <c r="I63" s="42"/>
    </row>
    <row r="64" spans="1:10" s="14" customFormat="1" ht="15.75" customHeight="1" x14ac:dyDescent="0.25">
      <c r="A64" s="51">
        <v>44323</v>
      </c>
      <c r="B64" s="62" t="s">
        <v>131</v>
      </c>
      <c r="C64" s="30" t="s">
        <v>132</v>
      </c>
      <c r="D64" s="31"/>
      <c r="E64" s="31">
        <v>1244009.73</v>
      </c>
      <c r="F64" s="69">
        <f t="shared" si="0"/>
        <v>272245158.92000008</v>
      </c>
      <c r="G64" s="42"/>
      <c r="H64" s="42"/>
      <c r="I64" s="42"/>
    </row>
    <row r="65" spans="1:9" s="14" customFormat="1" ht="15.75" customHeight="1" x14ac:dyDescent="0.25">
      <c r="A65" s="51">
        <v>44323</v>
      </c>
      <c r="B65" s="62" t="s">
        <v>131</v>
      </c>
      <c r="C65" s="30" t="s">
        <v>133</v>
      </c>
      <c r="D65" s="31"/>
      <c r="E65" s="31">
        <v>8163.47</v>
      </c>
      <c r="F65" s="69">
        <f t="shared" si="0"/>
        <v>272236995.45000005</v>
      </c>
      <c r="G65" s="42"/>
      <c r="H65" s="42"/>
      <c r="I65" s="42"/>
    </row>
    <row r="66" spans="1:9" s="14" customFormat="1" ht="15.75" customHeight="1" x14ac:dyDescent="0.25">
      <c r="A66" s="51">
        <v>44323</v>
      </c>
      <c r="B66" s="62" t="s">
        <v>134</v>
      </c>
      <c r="C66" s="30" t="s">
        <v>135</v>
      </c>
      <c r="D66" s="31"/>
      <c r="E66" s="31">
        <v>130395.66</v>
      </c>
      <c r="F66" s="69">
        <f t="shared" si="0"/>
        <v>272106599.79000002</v>
      </c>
      <c r="G66" s="42"/>
      <c r="H66" s="42"/>
      <c r="I66" s="42"/>
    </row>
    <row r="67" spans="1:9" s="14" customFormat="1" ht="38.25" customHeight="1" x14ac:dyDescent="0.25">
      <c r="A67" s="51">
        <v>44323</v>
      </c>
      <c r="B67" s="62">
        <v>43781</v>
      </c>
      <c r="C67" s="30" t="s">
        <v>300</v>
      </c>
      <c r="D67" s="31">
        <v>8163.47</v>
      </c>
      <c r="E67" s="31"/>
      <c r="F67" s="69">
        <f t="shared" si="0"/>
        <v>272114763.26000005</v>
      </c>
      <c r="G67" s="42"/>
      <c r="H67" s="42"/>
      <c r="I67" s="42"/>
    </row>
    <row r="68" spans="1:9" s="14" customFormat="1" ht="15.75" customHeight="1" x14ac:dyDescent="0.25">
      <c r="A68" s="51">
        <v>44326</v>
      </c>
      <c r="B68" s="71" t="s">
        <v>52</v>
      </c>
      <c r="C68" s="72" t="s">
        <v>217</v>
      </c>
      <c r="D68" s="31"/>
      <c r="E68" s="31">
        <v>9000</v>
      </c>
      <c r="F68" s="69">
        <f t="shared" si="0"/>
        <v>272105763.26000005</v>
      </c>
      <c r="G68" s="42"/>
      <c r="H68" s="42"/>
      <c r="I68" s="42"/>
    </row>
    <row r="69" spans="1:9" s="14" customFormat="1" ht="15.75" customHeight="1" x14ac:dyDescent="0.25">
      <c r="A69" s="51">
        <v>44326</v>
      </c>
      <c r="B69" s="71" t="s">
        <v>53</v>
      </c>
      <c r="C69" s="72" t="s">
        <v>218</v>
      </c>
      <c r="D69" s="31"/>
      <c r="E69" s="31">
        <v>9500</v>
      </c>
      <c r="F69" s="69">
        <f t="shared" si="0"/>
        <v>272096263.26000005</v>
      </c>
      <c r="G69" s="42"/>
      <c r="H69" s="42"/>
      <c r="I69" s="42"/>
    </row>
    <row r="70" spans="1:9" s="14" customFormat="1" ht="15.75" customHeight="1" x14ac:dyDescent="0.25">
      <c r="A70" s="51">
        <v>44326</v>
      </c>
      <c r="B70" s="62">
        <v>2524564</v>
      </c>
      <c r="C70" s="53" t="s">
        <v>21</v>
      </c>
      <c r="D70" s="31">
        <v>2011221.24</v>
      </c>
      <c r="E70" s="31"/>
      <c r="F70" s="69">
        <f t="shared" si="0"/>
        <v>274107484.50000006</v>
      </c>
      <c r="G70" s="42"/>
      <c r="H70" s="42"/>
      <c r="I70" s="42"/>
    </row>
    <row r="71" spans="1:9" s="14" customFormat="1" ht="15.75" customHeight="1" x14ac:dyDescent="0.25">
      <c r="A71" s="51">
        <v>44326</v>
      </c>
      <c r="B71" s="62">
        <v>30976</v>
      </c>
      <c r="C71" s="53" t="s">
        <v>20</v>
      </c>
      <c r="D71" s="31"/>
      <c r="E71" s="31">
        <v>59000</v>
      </c>
      <c r="F71" s="69">
        <f t="shared" si="0"/>
        <v>274048484.50000006</v>
      </c>
      <c r="G71" s="42"/>
      <c r="H71" s="42"/>
      <c r="I71" s="42"/>
    </row>
    <row r="72" spans="1:9" s="14" customFormat="1" ht="15.75" customHeight="1" x14ac:dyDescent="0.25">
      <c r="A72" s="51">
        <v>44326</v>
      </c>
      <c r="B72" s="62" t="s">
        <v>136</v>
      </c>
      <c r="C72" s="30" t="s">
        <v>137</v>
      </c>
      <c r="D72" s="31"/>
      <c r="E72" s="31">
        <v>153680</v>
      </c>
      <c r="F72" s="69">
        <f t="shared" si="0"/>
        <v>273894804.50000006</v>
      </c>
      <c r="G72" s="42"/>
      <c r="H72" s="42"/>
      <c r="I72" s="42"/>
    </row>
    <row r="73" spans="1:9" s="14" customFormat="1" ht="15.75" customHeight="1" x14ac:dyDescent="0.25">
      <c r="A73" s="51">
        <v>44326</v>
      </c>
      <c r="B73" s="62" t="s">
        <v>136</v>
      </c>
      <c r="C73" s="30" t="s">
        <v>138</v>
      </c>
      <c r="D73" s="31"/>
      <c r="E73" s="31">
        <v>6800</v>
      </c>
      <c r="F73" s="69">
        <f t="shared" si="0"/>
        <v>273888004.50000006</v>
      </c>
      <c r="G73" s="42"/>
      <c r="H73" s="42"/>
      <c r="I73" s="42"/>
    </row>
    <row r="74" spans="1:9" s="14" customFormat="1" ht="15.75" customHeight="1" x14ac:dyDescent="0.25">
      <c r="A74" s="51">
        <v>44326</v>
      </c>
      <c r="B74" s="62">
        <v>30976</v>
      </c>
      <c r="C74" s="53" t="s">
        <v>44</v>
      </c>
      <c r="D74" s="31">
        <v>59000</v>
      </c>
      <c r="E74" s="31"/>
      <c r="F74" s="69">
        <f t="shared" si="0"/>
        <v>273947004.50000006</v>
      </c>
      <c r="G74" s="42"/>
      <c r="H74" s="42"/>
      <c r="I74" s="42"/>
    </row>
    <row r="75" spans="1:9" s="14" customFormat="1" ht="15.75" customHeight="1" x14ac:dyDescent="0.25">
      <c r="A75" s="51">
        <v>44327</v>
      </c>
      <c r="B75" s="71" t="s">
        <v>54</v>
      </c>
      <c r="C75" s="72" t="s">
        <v>217</v>
      </c>
      <c r="D75" s="31"/>
      <c r="E75" s="31">
        <v>25000</v>
      </c>
      <c r="F75" s="69">
        <f t="shared" si="0"/>
        <v>273922004.50000006</v>
      </c>
      <c r="G75" s="42"/>
      <c r="H75" s="42"/>
      <c r="I75" s="42"/>
    </row>
    <row r="76" spans="1:9" s="14" customFormat="1" ht="15.75" customHeight="1" x14ac:dyDescent="0.25">
      <c r="A76" s="51">
        <v>44327</v>
      </c>
      <c r="B76" s="62">
        <v>2524564</v>
      </c>
      <c r="C76" s="53" t="s">
        <v>21</v>
      </c>
      <c r="D76" s="31">
        <v>2286580.9700000002</v>
      </c>
      <c r="E76" s="31"/>
      <c r="F76" s="69">
        <f t="shared" si="0"/>
        <v>276208585.47000009</v>
      </c>
      <c r="G76" s="42"/>
      <c r="H76" s="42"/>
      <c r="I76" s="42"/>
    </row>
    <row r="77" spans="1:9" s="14" customFormat="1" ht="15.75" customHeight="1" x14ac:dyDescent="0.25">
      <c r="A77" s="51">
        <v>44327</v>
      </c>
      <c r="B77" s="62">
        <v>30997</v>
      </c>
      <c r="C77" s="53" t="s">
        <v>20</v>
      </c>
      <c r="D77" s="31"/>
      <c r="E77" s="31">
        <v>12437.2</v>
      </c>
      <c r="F77" s="69">
        <f t="shared" si="0"/>
        <v>276196148.2700001</v>
      </c>
      <c r="G77" s="42"/>
      <c r="H77" s="42"/>
      <c r="I77" s="42"/>
    </row>
    <row r="78" spans="1:9" s="14" customFormat="1" ht="15.75" customHeight="1" x14ac:dyDescent="0.25">
      <c r="A78" s="51">
        <v>44327</v>
      </c>
      <c r="B78" s="62">
        <v>30997</v>
      </c>
      <c r="C78" s="53" t="s">
        <v>44</v>
      </c>
      <c r="D78" s="31">
        <v>12437.2</v>
      </c>
      <c r="E78" s="31"/>
      <c r="F78" s="69">
        <f t="shared" si="0"/>
        <v>276208585.47000009</v>
      </c>
      <c r="G78" s="42"/>
      <c r="H78" s="42"/>
      <c r="I78" s="42"/>
    </row>
    <row r="79" spans="1:9" s="14" customFormat="1" ht="15.75" customHeight="1" x14ac:dyDescent="0.25">
      <c r="A79" s="51">
        <v>44327</v>
      </c>
      <c r="B79" s="62" t="s">
        <v>139</v>
      </c>
      <c r="C79" s="30" t="s">
        <v>140</v>
      </c>
      <c r="D79" s="31"/>
      <c r="E79" s="31">
        <v>78665.600000000006</v>
      </c>
      <c r="F79" s="69">
        <f t="shared" si="0"/>
        <v>276129919.87000006</v>
      </c>
      <c r="G79" s="42"/>
      <c r="H79" s="42"/>
      <c r="I79" s="42"/>
    </row>
    <row r="80" spans="1:9" s="14" customFormat="1" ht="15.75" customHeight="1" x14ac:dyDescent="0.25">
      <c r="A80" s="51">
        <v>44327</v>
      </c>
      <c r="B80" s="62" t="s">
        <v>139</v>
      </c>
      <c r="C80" s="30" t="s">
        <v>141</v>
      </c>
      <c r="D80" s="31"/>
      <c r="E80" s="31">
        <v>334.4</v>
      </c>
      <c r="F80" s="69">
        <f t="shared" si="0"/>
        <v>276129585.47000009</v>
      </c>
      <c r="G80" s="42"/>
      <c r="H80" s="42"/>
      <c r="I80" s="42"/>
    </row>
    <row r="81" spans="1:9" s="14" customFormat="1" ht="15.75" customHeight="1" x14ac:dyDescent="0.25">
      <c r="A81" s="51">
        <v>44328</v>
      </c>
      <c r="B81" s="71" t="s">
        <v>229</v>
      </c>
      <c r="C81" s="72" t="s">
        <v>230</v>
      </c>
      <c r="D81" s="31">
        <v>883</v>
      </c>
      <c r="E81" s="31"/>
      <c r="F81" s="69">
        <f t="shared" ref="F81:F144" si="1">+F80+D81-E81</f>
        <v>276130468.47000009</v>
      </c>
      <c r="G81" s="42"/>
      <c r="H81" s="42"/>
      <c r="I81" s="42"/>
    </row>
    <row r="82" spans="1:9" s="14" customFormat="1" ht="15.75" customHeight="1" x14ac:dyDescent="0.25">
      <c r="A82" s="51">
        <v>44328</v>
      </c>
      <c r="B82" s="71" t="s">
        <v>62</v>
      </c>
      <c r="C82" s="72" t="s">
        <v>231</v>
      </c>
      <c r="D82" s="31"/>
      <c r="E82" s="31">
        <v>2000</v>
      </c>
      <c r="F82" s="69">
        <f t="shared" si="1"/>
        <v>276128468.47000009</v>
      </c>
      <c r="G82" s="42"/>
      <c r="H82" s="42"/>
      <c r="I82" s="42"/>
    </row>
    <row r="83" spans="1:9" s="14" customFormat="1" ht="15.75" customHeight="1" x14ac:dyDescent="0.25">
      <c r="A83" s="51">
        <v>44328</v>
      </c>
      <c r="B83" s="71" t="s">
        <v>63</v>
      </c>
      <c r="C83" s="72" t="s">
        <v>64</v>
      </c>
      <c r="D83" s="31"/>
      <c r="E83" s="31">
        <v>2000</v>
      </c>
      <c r="F83" s="69">
        <f t="shared" si="1"/>
        <v>276126468.47000009</v>
      </c>
      <c r="G83" s="42"/>
      <c r="H83" s="42"/>
      <c r="I83" s="42"/>
    </row>
    <row r="84" spans="1:9" s="14" customFormat="1" ht="15.75" customHeight="1" x14ac:dyDescent="0.25">
      <c r="A84" s="51">
        <v>44328</v>
      </c>
      <c r="B84" s="71" t="s">
        <v>65</v>
      </c>
      <c r="C84" s="72" t="s">
        <v>232</v>
      </c>
      <c r="D84" s="31"/>
      <c r="E84" s="31">
        <v>2000</v>
      </c>
      <c r="F84" s="69">
        <f t="shared" si="1"/>
        <v>276124468.47000009</v>
      </c>
      <c r="G84" s="42"/>
      <c r="H84" s="42"/>
      <c r="I84" s="42"/>
    </row>
    <row r="85" spans="1:9" s="14" customFormat="1" ht="15.75" customHeight="1" x14ac:dyDescent="0.25">
      <c r="A85" s="51">
        <v>44328</v>
      </c>
      <c r="B85" s="71" t="s">
        <v>66</v>
      </c>
      <c r="C85" s="72" t="s">
        <v>233</v>
      </c>
      <c r="D85" s="31"/>
      <c r="E85" s="31">
        <v>2000</v>
      </c>
      <c r="F85" s="69">
        <f t="shared" si="1"/>
        <v>276122468.47000009</v>
      </c>
      <c r="G85" s="42"/>
      <c r="H85" s="42"/>
      <c r="I85" s="42"/>
    </row>
    <row r="86" spans="1:9" s="14" customFormat="1" ht="15.75" customHeight="1" x14ac:dyDescent="0.25">
      <c r="A86" s="51">
        <v>44328</v>
      </c>
      <c r="B86" s="71" t="s">
        <v>67</v>
      </c>
      <c r="C86" s="72" t="s">
        <v>68</v>
      </c>
      <c r="D86" s="31"/>
      <c r="E86" s="31">
        <v>2000</v>
      </c>
      <c r="F86" s="69">
        <f t="shared" si="1"/>
        <v>276120468.47000009</v>
      </c>
      <c r="G86" s="42"/>
      <c r="H86" s="42"/>
      <c r="I86" s="42"/>
    </row>
    <row r="87" spans="1:9" s="14" customFormat="1" ht="15.75" customHeight="1" x14ac:dyDescent="0.25">
      <c r="A87" s="51">
        <v>44328</v>
      </c>
      <c r="B87" s="71" t="s">
        <v>69</v>
      </c>
      <c r="C87" s="72" t="s">
        <v>70</v>
      </c>
      <c r="D87" s="31"/>
      <c r="E87" s="31">
        <v>2000</v>
      </c>
      <c r="F87" s="69">
        <f t="shared" si="1"/>
        <v>276118468.47000009</v>
      </c>
      <c r="G87" s="42"/>
      <c r="H87" s="42"/>
      <c r="I87" s="42"/>
    </row>
    <row r="88" spans="1:9" s="14" customFormat="1" ht="15.75" customHeight="1" x14ac:dyDescent="0.25">
      <c r="A88" s="51">
        <v>44328</v>
      </c>
      <c r="B88" s="71" t="s">
        <v>71</v>
      </c>
      <c r="C88" s="72" t="s">
        <v>72</v>
      </c>
      <c r="D88" s="31"/>
      <c r="E88" s="31">
        <v>2000</v>
      </c>
      <c r="F88" s="69">
        <f t="shared" si="1"/>
        <v>276116468.47000009</v>
      </c>
      <c r="G88" s="42"/>
      <c r="H88" s="42"/>
      <c r="I88" s="42"/>
    </row>
    <row r="89" spans="1:9" s="14" customFormat="1" ht="15.75" customHeight="1" x14ac:dyDescent="0.25">
      <c r="A89" s="51">
        <v>44328</v>
      </c>
      <c r="B89" s="62">
        <v>2524564</v>
      </c>
      <c r="C89" s="53" t="s">
        <v>21</v>
      </c>
      <c r="D89" s="31">
        <v>1858477.4</v>
      </c>
      <c r="E89" s="31"/>
      <c r="F89" s="69">
        <f t="shared" si="1"/>
        <v>277974945.87000006</v>
      </c>
      <c r="G89" s="42"/>
      <c r="H89" s="42"/>
      <c r="I89" s="42"/>
    </row>
    <row r="90" spans="1:9" s="14" customFormat="1" ht="15.75" customHeight="1" x14ac:dyDescent="0.25">
      <c r="A90" s="51">
        <v>44328</v>
      </c>
      <c r="B90" s="62">
        <v>31023</v>
      </c>
      <c r="C90" s="53" t="s">
        <v>20</v>
      </c>
      <c r="D90" s="31"/>
      <c r="E90" s="31">
        <v>972464.31</v>
      </c>
      <c r="F90" s="69">
        <f t="shared" si="1"/>
        <v>277002481.56000006</v>
      </c>
      <c r="G90" s="42"/>
      <c r="H90" s="42"/>
      <c r="I90" s="42"/>
    </row>
    <row r="91" spans="1:9" s="14" customFormat="1" ht="15.75" customHeight="1" x14ac:dyDescent="0.25">
      <c r="A91" s="51">
        <v>44328</v>
      </c>
      <c r="B91" s="62">
        <v>31023</v>
      </c>
      <c r="C91" s="53" t="s">
        <v>44</v>
      </c>
      <c r="D91" s="31">
        <v>972464.31</v>
      </c>
      <c r="E91" s="31"/>
      <c r="F91" s="69">
        <f t="shared" si="1"/>
        <v>277974945.87000006</v>
      </c>
      <c r="G91" s="42"/>
      <c r="H91" s="42"/>
      <c r="I91" s="42"/>
    </row>
    <row r="92" spans="1:9" s="14" customFormat="1" ht="15.75" customHeight="1" x14ac:dyDescent="0.25">
      <c r="A92" s="51">
        <v>44328</v>
      </c>
      <c r="B92" s="62" t="s">
        <v>142</v>
      </c>
      <c r="C92" s="30" t="s">
        <v>274</v>
      </c>
      <c r="D92" s="31"/>
      <c r="E92" s="31">
        <v>10525.95</v>
      </c>
      <c r="F92" s="69">
        <f t="shared" si="1"/>
        <v>277964419.92000008</v>
      </c>
      <c r="G92" s="42"/>
      <c r="H92" s="42"/>
      <c r="I92" s="42"/>
    </row>
    <row r="93" spans="1:9" s="14" customFormat="1" ht="15.75" customHeight="1" x14ac:dyDescent="0.25">
      <c r="A93" s="51">
        <v>44328</v>
      </c>
      <c r="B93" s="62" t="s">
        <v>142</v>
      </c>
      <c r="C93" s="30" t="s">
        <v>275</v>
      </c>
      <c r="D93" s="31"/>
      <c r="E93" s="31">
        <v>465.75</v>
      </c>
      <c r="F93" s="69">
        <f t="shared" si="1"/>
        <v>277963954.17000008</v>
      </c>
      <c r="G93" s="42"/>
      <c r="H93" s="42"/>
      <c r="I93" s="42"/>
    </row>
    <row r="94" spans="1:9" s="14" customFormat="1" ht="15.75" customHeight="1" x14ac:dyDescent="0.25">
      <c r="A94" s="51">
        <v>44329</v>
      </c>
      <c r="B94" s="71" t="s">
        <v>55</v>
      </c>
      <c r="C94" s="72" t="s">
        <v>33</v>
      </c>
      <c r="D94" s="31"/>
      <c r="E94" s="31">
        <v>13847.4</v>
      </c>
      <c r="F94" s="69">
        <f t="shared" si="1"/>
        <v>277950106.7700001</v>
      </c>
      <c r="G94" s="42"/>
      <c r="H94" s="56"/>
      <c r="I94" s="56"/>
    </row>
    <row r="95" spans="1:9" s="14" customFormat="1" ht="15.75" customHeight="1" x14ac:dyDescent="0.25">
      <c r="A95" s="51">
        <v>44329</v>
      </c>
      <c r="B95" s="71" t="s">
        <v>56</v>
      </c>
      <c r="C95" s="72" t="s">
        <v>57</v>
      </c>
      <c r="D95" s="31"/>
      <c r="E95" s="31">
        <v>3300</v>
      </c>
      <c r="F95" s="69">
        <f t="shared" si="1"/>
        <v>277946806.7700001</v>
      </c>
      <c r="G95" s="42"/>
      <c r="H95" s="42"/>
      <c r="I95" s="42"/>
    </row>
    <row r="96" spans="1:9" s="14" customFormat="1" ht="15.75" customHeight="1" x14ac:dyDescent="0.25">
      <c r="A96" s="51">
        <v>44329</v>
      </c>
      <c r="B96" s="71"/>
      <c r="C96" s="72" t="s">
        <v>237</v>
      </c>
      <c r="D96" s="31"/>
      <c r="E96" s="31">
        <v>1800</v>
      </c>
      <c r="F96" s="69">
        <f t="shared" si="1"/>
        <v>277945006.7700001</v>
      </c>
      <c r="G96" s="42"/>
      <c r="H96" s="42"/>
      <c r="I96" s="42"/>
    </row>
    <row r="97" spans="1:9" s="14" customFormat="1" ht="15.75" customHeight="1" x14ac:dyDescent="0.25">
      <c r="A97" s="51">
        <v>44329</v>
      </c>
      <c r="B97" s="71" t="s">
        <v>60</v>
      </c>
      <c r="C97" s="72" t="s">
        <v>34</v>
      </c>
      <c r="D97" s="31"/>
      <c r="E97" s="31">
        <v>1500</v>
      </c>
      <c r="F97" s="69">
        <f t="shared" si="1"/>
        <v>277943506.7700001</v>
      </c>
      <c r="G97" s="42"/>
      <c r="H97" s="42"/>
      <c r="I97" s="42"/>
    </row>
    <row r="98" spans="1:9" s="14" customFormat="1" ht="15.75" customHeight="1" x14ac:dyDescent="0.25">
      <c r="A98" s="51">
        <v>44329</v>
      </c>
      <c r="B98" s="71" t="s">
        <v>61</v>
      </c>
      <c r="C98" s="72" t="s">
        <v>23</v>
      </c>
      <c r="D98" s="31"/>
      <c r="E98" s="31">
        <v>3900</v>
      </c>
      <c r="F98" s="69">
        <f t="shared" si="1"/>
        <v>277939606.7700001</v>
      </c>
      <c r="G98" s="42"/>
      <c r="H98" s="42"/>
      <c r="I98" s="42"/>
    </row>
    <row r="99" spans="1:9" s="14" customFormat="1" ht="15.75" customHeight="1" x14ac:dyDescent="0.25">
      <c r="A99" s="51">
        <v>44329</v>
      </c>
      <c r="B99" s="71" t="s">
        <v>73</v>
      </c>
      <c r="C99" s="72" t="s">
        <v>74</v>
      </c>
      <c r="D99" s="31"/>
      <c r="E99" s="31">
        <v>6000</v>
      </c>
      <c r="F99" s="69">
        <f t="shared" si="1"/>
        <v>277933606.7700001</v>
      </c>
      <c r="G99" s="42"/>
      <c r="H99" s="42"/>
      <c r="I99" s="42"/>
    </row>
    <row r="100" spans="1:9" s="14" customFormat="1" ht="15.75" customHeight="1" x14ac:dyDescent="0.25">
      <c r="A100" s="51">
        <v>44329</v>
      </c>
      <c r="B100" s="71" t="s">
        <v>75</v>
      </c>
      <c r="C100" s="72" t="s">
        <v>234</v>
      </c>
      <c r="D100" s="31"/>
      <c r="E100" s="31">
        <v>6000</v>
      </c>
      <c r="F100" s="69">
        <f t="shared" si="1"/>
        <v>277927606.7700001</v>
      </c>
      <c r="G100" s="42"/>
      <c r="H100" s="42"/>
      <c r="I100" s="42"/>
    </row>
    <row r="101" spans="1:9" s="14" customFormat="1" ht="15.75" customHeight="1" x14ac:dyDescent="0.25">
      <c r="A101" s="51">
        <v>44329</v>
      </c>
      <c r="B101" s="62">
        <v>2524564</v>
      </c>
      <c r="C101" s="53" t="s">
        <v>21</v>
      </c>
      <c r="D101" s="31">
        <v>2466258.29</v>
      </c>
      <c r="E101" s="31"/>
      <c r="F101" s="69">
        <f t="shared" si="1"/>
        <v>280393865.06000012</v>
      </c>
      <c r="G101" s="42"/>
      <c r="H101" s="42"/>
      <c r="I101" s="42"/>
    </row>
    <row r="102" spans="1:9" s="14" customFormat="1" ht="15.75" customHeight="1" x14ac:dyDescent="0.25">
      <c r="A102" s="51">
        <v>44329</v>
      </c>
      <c r="B102" s="62">
        <v>31031</v>
      </c>
      <c r="C102" s="53" t="s">
        <v>20</v>
      </c>
      <c r="D102" s="31"/>
      <c r="E102" s="31">
        <v>20922263.25</v>
      </c>
      <c r="F102" s="69">
        <f t="shared" si="1"/>
        <v>259471601.81000012</v>
      </c>
      <c r="G102" s="42"/>
      <c r="H102" s="42"/>
      <c r="I102" s="42"/>
    </row>
    <row r="103" spans="1:9" s="14" customFormat="1" ht="15.75" customHeight="1" x14ac:dyDescent="0.25">
      <c r="A103" s="51">
        <v>44329</v>
      </c>
      <c r="B103" s="62">
        <v>31031</v>
      </c>
      <c r="C103" s="53" t="s">
        <v>44</v>
      </c>
      <c r="D103" s="31">
        <v>20922263.25</v>
      </c>
      <c r="E103" s="31"/>
      <c r="F103" s="69">
        <f t="shared" si="1"/>
        <v>280393865.06000012</v>
      </c>
      <c r="G103" s="42"/>
      <c r="H103" s="42"/>
      <c r="I103" s="42"/>
    </row>
    <row r="104" spans="1:9" s="14" customFormat="1" ht="15.75" customHeight="1" x14ac:dyDescent="0.25">
      <c r="A104" s="51">
        <v>44330</v>
      </c>
      <c r="B104" s="71" t="s">
        <v>235</v>
      </c>
      <c r="C104" s="72" t="s">
        <v>236</v>
      </c>
      <c r="D104" s="31">
        <v>1820</v>
      </c>
      <c r="E104" s="31"/>
      <c r="F104" s="69">
        <f t="shared" si="1"/>
        <v>280395685.06000012</v>
      </c>
      <c r="G104" s="42"/>
      <c r="H104" s="42"/>
      <c r="I104" s="42"/>
    </row>
    <row r="105" spans="1:9" s="14" customFormat="1" ht="15.75" customHeight="1" x14ac:dyDescent="0.25">
      <c r="A105" s="51">
        <v>44330</v>
      </c>
      <c r="B105" s="71" t="s">
        <v>76</v>
      </c>
      <c r="C105" s="72" t="s">
        <v>64</v>
      </c>
      <c r="D105" s="31"/>
      <c r="E105" s="31">
        <v>750</v>
      </c>
      <c r="F105" s="69">
        <f t="shared" si="1"/>
        <v>280394935.06000012</v>
      </c>
      <c r="G105" s="42"/>
      <c r="H105" s="42"/>
      <c r="I105" s="42"/>
    </row>
    <row r="106" spans="1:9" s="14" customFormat="1" ht="15.75" customHeight="1" x14ac:dyDescent="0.25">
      <c r="A106" s="51">
        <v>44330</v>
      </c>
      <c r="B106" s="71" t="s">
        <v>77</v>
      </c>
      <c r="C106" s="72" t="s">
        <v>78</v>
      </c>
      <c r="D106" s="31"/>
      <c r="E106" s="31">
        <v>750</v>
      </c>
      <c r="F106" s="69">
        <f t="shared" si="1"/>
        <v>280394185.06000012</v>
      </c>
      <c r="G106" s="42"/>
      <c r="H106" s="42"/>
      <c r="I106" s="42"/>
    </row>
    <row r="107" spans="1:9" s="14" customFormat="1" ht="15.75" customHeight="1" x14ac:dyDescent="0.25">
      <c r="A107" s="51">
        <v>44330</v>
      </c>
      <c r="B107" s="71" t="s">
        <v>79</v>
      </c>
      <c r="C107" s="72" t="s">
        <v>28</v>
      </c>
      <c r="D107" s="31"/>
      <c r="E107" s="31">
        <v>750</v>
      </c>
      <c r="F107" s="69">
        <f t="shared" si="1"/>
        <v>280393435.06000012</v>
      </c>
      <c r="G107" s="42"/>
      <c r="H107" s="42"/>
      <c r="I107" s="42"/>
    </row>
    <row r="108" spans="1:9" s="14" customFormat="1" ht="15.75" customHeight="1" x14ac:dyDescent="0.25">
      <c r="A108" s="51">
        <v>44330</v>
      </c>
      <c r="B108" s="62">
        <v>2524564</v>
      </c>
      <c r="C108" s="53" t="s">
        <v>21</v>
      </c>
      <c r="D108" s="83">
        <v>2217159.81</v>
      </c>
      <c r="E108" s="31"/>
      <c r="F108" s="69">
        <f t="shared" si="1"/>
        <v>282610594.87000012</v>
      </c>
      <c r="G108" s="42"/>
      <c r="H108" s="42"/>
      <c r="I108" s="42"/>
    </row>
    <row r="109" spans="1:9" s="14" customFormat="1" ht="35.25" customHeight="1" x14ac:dyDescent="0.25">
      <c r="A109" s="51">
        <v>44330</v>
      </c>
      <c r="B109" s="62" t="s">
        <v>143</v>
      </c>
      <c r="C109" s="30" t="s">
        <v>144</v>
      </c>
      <c r="D109" s="31"/>
      <c r="E109" s="31">
        <v>212526</v>
      </c>
      <c r="F109" s="69">
        <f t="shared" si="1"/>
        <v>282398068.87000012</v>
      </c>
      <c r="G109" s="42"/>
      <c r="H109" s="42"/>
      <c r="I109" s="42"/>
    </row>
    <row r="110" spans="1:9" s="14" customFormat="1" ht="42" customHeight="1" x14ac:dyDescent="0.25">
      <c r="A110" s="51">
        <v>44330</v>
      </c>
      <c r="B110" s="62" t="s">
        <v>145</v>
      </c>
      <c r="C110" s="30" t="s">
        <v>146</v>
      </c>
      <c r="D110" s="31"/>
      <c r="E110" s="31">
        <v>82333.320000000007</v>
      </c>
      <c r="F110" s="69">
        <f t="shared" si="1"/>
        <v>282315735.55000013</v>
      </c>
      <c r="G110" s="42"/>
      <c r="H110" s="42"/>
      <c r="I110" s="42"/>
    </row>
    <row r="111" spans="1:9" s="14" customFormat="1" ht="42" customHeight="1" x14ac:dyDescent="0.25">
      <c r="A111" s="51">
        <v>44330</v>
      </c>
      <c r="B111" s="62" t="s">
        <v>145</v>
      </c>
      <c r="C111" s="30" t="s">
        <v>147</v>
      </c>
      <c r="D111" s="31"/>
      <c r="E111" s="31">
        <v>19933.351559999999</v>
      </c>
      <c r="F111" s="69">
        <f t="shared" si="1"/>
        <v>282295802.19844013</v>
      </c>
      <c r="G111" s="42"/>
      <c r="H111" s="42"/>
      <c r="I111" s="42"/>
    </row>
    <row r="112" spans="1:9" s="14" customFormat="1" ht="30" customHeight="1" x14ac:dyDescent="0.25">
      <c r="A112" s="51">
        <v>44330</v>
      </c>
      <c r="B112" s="62" t="s">
        <v>148</v>
      </c>
      <c r="C112" s="30" t="s">
        <v>149</v>
      </c>
      <c r="D112" s="31"/>
      <c r="E112" s="31">
        <v>552690.11</v>
      </c>
      <c r="F112" s="69">
        <f t="shared" si="1"/>
        <v>281743112.08844012</v>
      </c>
      <c r="G112" s="42"/>
      <c r="H112" s="42"/>
      <c r="I112" s="42"/>
    </row>
    <row r="113" spans="1:10" s="14" customFormat="1" ht="15.75" customHeight="1" x14ac:dyDescent="0.25">
      <c r="A113" s="51">
        <v>44330</v>
      </c>
      <c r="B113" s="62" t="s">
        <v>148</v>
      </c>
      <c r="C113" s="30" t="s">
        <v>150</v>
      </c>
      <c r="D113" s="31"/>
      <c r="E113" s="31">
        <v>24455.32</v>
      </c>
      <c r="F113" s="69">
        <f t="shared" si="1"/>
        <v>281718656.76844013</v>
      </c>
      <c r="G113" s="42"/>
      <c r="H113" s="42"/>
      <c r="I113" s="42"/>
    </row>
    <row r="114" spans="1:10" s="14" customFormat="1" ht="15.75" customHeight="1" x14ac:dyDescent="0.25">
      <c r="A114" s="51">
        <v>44330</v>
      </c>
      <c r="B114" s="62" t="s">
        <v>151</v>
      </c>
      <c r="C114" s="30" t="s">
        <v>276</v>
      </c>
      <c r="D114" s="31"/>
      <c r="E114" s="31">
        <v>64420.86</v>
      </c>
      <c r="F114" s="69">
        <f t="shared" si="1"/>
        <v>281654235.90844011</v>
      </c>
      <c r="G114" s="42"/>
      <c r="H114" s="56"/>
      <c r="I114" s="56"/>
      <c r="J114" s="57"/>
    </row>
    <row r="115" spans="1:10" s="14" customFormat="1" ht="15.75" customHeight="1" x14ac:dyDescent="0.25">
      <c r="A115" s="51">
        <v>44330</v>
      </c>
      <c r="B115" s="62" t="s">
        <v>151</v>
      </c>
      <c r="C115" s="30" t="s">
        <v>277</v>
      </c>
      <c r="D115" s="31"/>
      <c r="E115" s="31">
        <v>16105.35</v>
      </c>
      <c r="F115" s="69">
        <f t="shared" si="1"/>
        <v>281638130.55844009</v>
      </c>
      <c r="G115" s="42"/>
      <c r="H115" s="42"/>
      <c r="I115" s="42"/>
    </row>
    <row r="116" spans="1:10" s="14" customFormat="1" x14ac:dyDescent="0.25">
      <c r="A116" s="51">
        <v>44333</v>
      </c>
      <c r="B116" s="62">
        <v>2524564</v>
      </c>
      <c r="C116" s="53" t="s">
        <v>21</v>
      </c>
      <c r="D116" s="31">
        <v>1858850.13</v>
      </c>
      <c r="E116" s="31"/>
      <c r="F116" s="69">
        <f t="shared" si="1"/>
        <v>283496980.68844008</v>
      </c>
      <c r="G116" s="34"/>
      <c r="H116" s="41"/>
      <c r="I116" s="41"/>
      <c r="J116" s="16"/>
    </row>
    <row r="117" spans="1:10" s="14" customFormat="1" x14ac:dyDescent="0.25">
      <c r="A117" s="51">
        <v>44333</v>
      </c>
      <c r="B117" s="62">
        <v>31066</v>
      </c>
      <c r="C117" s="53" t="s">
        <v>20</v>
      </c>
      <c r="D117" s="31"/>
      <c r="E117" s="31">
        <v>891938.1</v>
      </c>
      <c r="F117" s="69">
        <f t="shared" si="1"/>
        <v>282605042.58844006</v>
      </c>
      <c r="G117" s="42"/>
      <c r="H117" s="42"/>
      <c r="I117" s="42"/>
    </row>
    <row r="118" spans="1:10" s="14" customFormat="1" x14ac:dyDescent="0.25">
      <c r="A118" s="51">
        <v>44333</v>
      </c>
      <c r="B118" s="62">
        <v>31066</v>
      </c>
      <c r="C118" s="53" t="s">
        <v>44</v>
      </c>
      <c r="D118" s="31">
        <v>891938.1</v>
      </c>
      <c r="E118" s="31"/>
      <c r="F118" s="69">
        <f t="shared" si="1"/>
        <v>283496980.68844008</v>
      </c>
      <c r="G118" s="42"/>
      <c r="H118" s="42"/>
      <c r="I118" s="42"/>
    </row>
    <row r="119" spans="1:10" s="14" customFormat="1" x14ac:dyDescent="0.25">
      <c r="A119" s="51">
        <v>44333</v>
      </c>
      <c r="B119" s="62" t="s">
        <v>152</v>
      </c>
      <c r="C119" s="30" t="s">
        <v>153</v>
      </c>
      <c r="D119" s="31"/>
      <c r="E119" s="31">
        <v>19930.400000000001</v>
      </c>
      <c r="F119" s="69">
        <f t="shared" si="1"/>
        <v>283477050.28844011</v>
      </c>
      <c r="G119" s="42"/>
      <c r="H119" s="42"/>
      <c r="I119" s="42"/>
    </row>
    <row r="120" spans="1:10" s="14" customFormat="1" x14ac:dyDescent="0.25">
      <c r="A120" s="51">
        <v>44333</v>
      </c>
      <c r="B120" s="62" t="s">
        <v>152</v>
      </c>
      <c r="C120" s="30" t="s">
        <v>154</v>
      </c>
      <c r="D120" s="31"/>
      <c r="E120" s="31">
        <v>1073.5999999999999</v>
      </c>
      <c r="F120" s="69">
        <f t="shared" si="1"/>
        <v>283475976.68844008</v>
      </c>
      <c r="G120" s="42"/>
      <c r="H120" s="42"/>
      <c r="I120" s="42"/>
    </row>
    <row r="121" spans="1:10" s="14" customFormat="1" x14ac:dyDescent="0.25">
      <c r="A121" s="51">
        <v>44333</v>
      </c>
      <c r="B121" s="62" t="s">
        <v>155</v>
      </c>
      <c r="C121" s="30" t="s">
        <v>156</v>
      </c>
      <c r="D121" s="31"/>
      <c r="E121" s="31">
        <v>47500</v>
      </c>
      <c r="F121" s="69">
        <f t="shared" si="1"/>
        <v>283428476.68844008</v>
      </c>
      <c r="G121" s="42"/>
      <c r="H121" s="56"/>
      <c r="I121" s="56"/>
    </row>
    <row r="122" spans="1:10" s="14" customFormat="1" x14ac:dyDescent="0.25">
      <c r="A122" s="51">
        <v>44333</v>
      </c>
      <c r="B122" s="62" t="s">
        <v>155</v>
      </c>
      <c r="C122" s="30" t="s">
        <v>157</v>
      </c>
      <c r="D122" s="31"/>
      <c r="E122" s="31">
        <v>11500</v>
      </c>
      <c r="F122" s="69">
        <f t="shared" si="1"/>
        <v>283416976.68844008</v>
      </c>
      <c r="G122" s="42"/>
      <c r="H122" s="42"/>
      <c r="I122" s="42"/>
    </row>
    <row r="123" spans="1:10" s="14" customFormat="1" x14ac:dyDescent="0.25">
      <c r="A123" s="51">
        <v>44333</v>
      </c>
      <c r="B123" s="62" t="s">
        <v>158</v>
      </c>
      <c r="C123" s="30" t="s">
        <v>159</v>
      </c>
      <c r="D123" s="31"/>
      <c r="E123" s="31">
        <v>11648.57</v>
      </c>
      <c r="F123" s="69">
        <f t="shared" si="1"/>
        <v>283405328.11844009</v>
      </c>
      <c r="G123" s="42"/>
      <c r="H123" s="42"/>
      <c r="I123" s="42"/>
    </row>
    <row r="124" spans="1:10" s="14" customFormat="1" x14ac:dyDescent="0.25">
      <c r="A124" s="51">
        <v>44333</v>
      </c>
      <c r="B124" s="62" t="s">
        <v>158</v>
      </c>
      <c r="C124" s="30" t="s">
        <v>160</v>
      </c>
      <c r="D124" s="31"/>
      <c r="E124" s="31">
        <v>788.63</v>
      </c>
      <c r="F124" s="69">
        <f t="shared" si="1"/>
        <v>283404539.4884401</v>
      </c>
      <c r="G124" s="42"/>
      <c r="H124" s="42"/>
      <c r="I124" s="42"/>
    </row>
    <row r="125" spans="1:10" s="14" customFormat="1" x14ac:dyDescent="0.25">
      <c r="A125" s="51">
        <v>44334</v>
      </c>
      <c r="B125" s="71" t="s">
        <v>58</v>
      </c>
      <c r="C125" s="72" t="s">
        <v>59</v>
      </c>
      <c r="D125" s="31"/>
      <c r="E125" s="31">
        <v>1800</v>
      </c>
      <c r="F125" s="69">
        <f t="shared" si="1"/>
        <v>283402739.4884401</v>
      </c>
      <c r="G125" s="42"/>
      <c r="H125" s="56"/>
      <c r="I125" s="56"/>
      <c r="J125" s="57"/>
    </row>
    <row r="126" spans="1:10" s="14" customFormat="1" x14ac:dyDescent="0.25">
      <c r="A126" s="51">
        <v>44334</v>
      </c>
      <c r="B126" s="62">
        <v>2524564</v>
      </c>
      <c r="C126" s="53" t="s">
        <v>21</v>
      </c>
      <c r="D126" s="31">
        <v>2003908.01</v>
      </c>
      <c r="E126" s="31"/>
      <c r="F126" s="69">
        <f t="shared" si="1"/>
        <v>285406647.49844009</v>
      </c>
      <c r="G126" s="42"/>
      <c r="H126" s="56"/>
      <c r="I126" s="56"/>
    </row>
    <row r="127" spans="1:10" s="14" customFormat="1" x14ac:dyDescent="0.25">
      <c r="A127" s="51">
        <v>44334</v>
      </c>
      <c r="B127" s="62">
        <v>31088</v>
      </c>
      <c r="C127" s="53" t="s">
        <v>20</v>
      </c>
      <c r="D127" s="31"/>
      <c r="E127" s="31">
        <v>1263920.78</v>
      </c>
      <c r="F127" s="69">
        <f t="shared" si="1"/>
        <v>284142726.71844012</v>
      </c>
      <c r="G127" s="42"/>
      <c r="H127" s="56"/>
      <c r="I127" s="56"/>
    </row>
    <row r="128" spans="1:10" s="14" customFormat="1" ht="15" customHeight="1" x14ac:dyDescent="0.25">
      <c r="A128" s="51">
        <v>44334</v>
      </c>
      <c r="B128" s="62">
        <v>31088</v>
      </c>
      <c r="C128" s="53" t="s">
        <v>44</v>
      </c>
      <c r="D128" s="31">
        <v>1263920.78</v>
      </c>
      <c r="E128" s="31"/>
      <c r="F128" s="69">
        <f t="shared" si="1"/>
        <v>285406647.49844009</v>
      </c>
      <c r="G128" s="42"/>
      <c r="H128" s="42"/>
      <c r="I128" s="42"/>
    </row>
    <row r="129" spans="1:10" s="14" customFormat="1" ht="15" customHeight="1" x14ac:dyDescent="0.25">
      <c r="A129" s="51">
        <v>44334</v>
      </c>
      <c r="B129" s="62" t="s">
        <v>279</v>
      </c>
      <c r="C129" s="30" t="s">
        <v>149</v>
      </c>
      <c r="D129" s="31"/>
      <c r="E129" s="31">
        <v>446520.29</v>
      </c>
      <c r="F129" s="69">
        <f t="shared" si="1"/>
        <v>284960127.20844007</v>
      </c>
      <c r="G129" s="42"/>
      <c r="H129" s="42"/>
      <c r="I129" s="42"/>
    </row>
    <row r="130" spans="1:10" s="14" customFormat="1" ht="15" customHeight="1" x14ac:dyDescent="0.25">
      <c r="A130" s="51">
        <v>44334</v>
      </c>
      <c r="B130" s="62" t="s">
        <v>279</v>
      </c>
      <c r="C130" s="30" t="s">
        <v>150</v>
      </c>
      <c r="D130" s="31"/>
      <c r="E130" s="31">
        <v>19757.54</v>
      </c>
      <c r="F130" s="69">
        <f t="shared" si="1"/>
        <v>284940369.66844004</v>
      </c>
      <c r="G130" s="42"/>
      <c r="H130" s="42"/>
      <c r="I130" s="42"/>
    </row>
    <row r="131" spans="1:10" s="14" customFormat="1" ht="15" customHeight="1" x14ac:dyDescent="0.25">
      <c r="A131" s="51">
        <v>44334</v>
      </c>
      <c r="B131" s="62" t="s">
        <v>278</v>
      </c>
      <c r="C131" s="30" t="s">
        <v>156</v>
      </c>
      <c r="D131" s="31"/>
      <c r="E131" s="31">
        <v>47500</v>
      </c>
      <c r="F131" s="69">
        <f t="shared" si="1"/>
        <v>284892869.66844004</v>
      </c>
      <c r="G131" s="42"/>
      <c r="H131" s="42"/>
      <c r="I131" s="42"/>
    </row>
    <row r="132" spans="1:10" s="14" customFormat="1" ht="15" customHeight="1" x14ac:dyDescent="0.25">
      <c r="A132" s="51">
        <v>44334</v>
      </c>
      <c r="B132" s="62" t="s">
        <v>278</v>
      </c>
      <c r="C132" s="30" t="s">
        <v>157</v>
      </c>
      <c r="D132" s="31"/>
      <c r="E132" s="31">
        <v>11500</v>
      </c>
      <c r="F132" s="69">
        <f t="shared" si="1"/>
        <v>284881369.66844004</v>
      </c>
      <c r="G132" s="42"/>
      <c r="H132" s="42"/>
      <c r="I132" s="42"/>
    </row>
    <row r="133" spans="1:10" s="14" customFormat="1" ht="15" customHeight="1" x14ac:dyDescent="0.25">
      <c r="A133" s="51">
        <v>44335</v>
      </c>
      <c r="B133" s="71" t="s">
        <v>80</v>
      </c>
      <c r="C133" s="72" t="s">
        <v>238</v>
      </c>
      <c r="D133" s="31"/>
      <c r="E133" s="31">
        <v>2750</v>
      </c>
      <c r="F133" s="69">
        <f t="shared" si="1"/>
        <v>284878619.66844004</v>
      </c>
      <c r="G133" s="42"/>
      <c r="H133" s="42"/>
      <c r="I133" s="42"/>
    </row>
    <row r="134" spans="1:10" s="14" customFormat="1" ht="37.5" customHeight="1" x14ac:dyDescent="0.25">
      <c r="A134" s="51">
        <v>44335</v>
      </c>
      <c r="B134" s="71" t="s">
        <v>81</v>
      </c>
      <c r="C134" s="72" t="s">
        <v>27</v>
      </c>
      <c r="D134" s="31"/>
      <c r="E134" s="31">
        <v>2750</v>
      </c>
      <c r="F134" s="69">
        <f t="shared" si="1"/>
        <v>284875869.66844004</v>
      </c>
      <c r="G134" s="34"/>
      <c r="H134" s="41"/>
      <c r="I134" s="41"/>
      <c r="J134" s="16"/>
    </row>
    <row r="135" spans="1:10" s="14" customFormat="1" ht="15" customHeight="1" x14ac:dyDescent="0.25">
      <c r="A135" s="51">
        <v>44335</v>
      </c>
      <c r="B135" s="71" t="s">
        <v>82</v>
      </c>
      <c r="C135" s="72" t="s">
        <v>83</v>
      </c>
      <c r="D135" s="31"/>
      <c r="E135" s="31">
        <v>1900</v>
      </c>
      <c r="F135" s="69">
        <f t="shared" si="1"/>
        <v>284873969.66844004</v>
      </c>
      <c r="G135" s="34"/>
      <c r="H135" s="41"/>
      <c r="I135" s="41"/>
      <c r="J135" s="16"/>
    </row>
    <row r="136" spans="1:10" s="14" customFormat="1" ht="33.75" customHeight="1" x14ac:dyDescent="0.25">
      <c r="A136" s="51">
        <v>44335</v>
      </c>
      <c r="B136" s="71" t="s">
        <v>84</v>
      </c>
      <c r="C136" s="72" t="s">
        <v>29</v>
      </c>
      <c r="D136" s="31"/>
      <c r="E136" s="31">
        <v>1700</v>
      </c>
      <c r="F136" s="69">
        <f t="shared" si="1"/>
        <v>284872269.66844004</v>
      </c>
      <c r="G136" s="34"/>
      <c r="H136" s="41"/>
      <c r="I136" s="41"/>
      <c r="J136" s="16"/>
    </row>
    <row r="137" spans="1:10" s="14" customFormat="1" ht="15" customHeight="1" x14ac:dyDescent="0.25">
      <c r="A137" s="51">
        <v>44335</v>
      </c>
      <c r="B137" s="71" t="s">
        <v>85</v>
      </c>
      <c r="C137" s="72" t="s">
        <v>86</v>
      </c>
      <c r="D137" s="31"/>
      <c r="E137" s="31">
        <v>2750</v>
      </c>
      <c r="F137" s="69">
        <f t="shared" si="1"/>
        <v>284869519.66844004</v>
      </c>
      <c r="G137" s="42"/>
      <c r="H137" s="42"/>
      <c r="I137" s="42"/>
    </row>
    <row r="138" spans="1:10" s="14" customFormat="1" ht="15" customHeight="1" x14ac:dyDescent="0.25">
      <c r="A138" s="51">
        <v>44335</v>
      </c>
      <c r="B138" s="71" t="s">
        <v>87</v>
      </c>
      <c r="C138" s="72" t="s">
        <v>239</v>
      </c>
      <c r="D138" s="31"/>
      <c r="E138" s="31">
        <v>1900</v>
      </c>
      <c r="F138" s="69">
        <f t="shared" si="1"/>
        <v>284867619.66844004</v>
      </c>
      <c r="G138" s="42"/>
      <c r="H138" s="42"/>
      <c r="I138" s="42"/>
    </row>
    <row r="139" spans="1:10" s="14" customFormat="1" ht="15" customHeight="1" x14ac:dyDescent="0.25">
      <c r="A139" s="51">
        <v>44335</v>
      </c>
      <c r="B139" s="71" t="s">
        <v>88</v>
      </c>
      <c r="C139" s="72" t="s">
        <v>89</v>
      </c>
      <c r="D139" s="31"/>
      <c r="E139" s="31">
        <v>1700</v>
      </c>
      <c r="F139" s="69">
        <f t="shared" si="1"/>
        <v>284865919.66844004</v>
      </c>
      <c r="G139" s="42"/>
      <c r="H139" s="42"/>
      <c r="I139" s="42"/>
    </row>
    <row r="140" spans="1:10" s="14" customFormat="1" ht="15" customHeight="1" x14ac:dyDescent="0.25">
      <c r="A140" s="51">
        <v>44335</v>
      </c>
      <c r="B140" s="71" t="s">
        <v>90</v>
      </c>
      <c r="C140" s="72" t="s">
        <v>25</v>
      </c>
      <c r="D140" s="31"/>
      <c r="E140" s="31">
        <v>700</v>
      </c>
      <c r="F140" s="69">
        <f t="shared" si="1"/>
        <v>284865219.66844004</v>
      </c>
      <c r="G140" s="66"/>
      <c r="H140" s="67"/>
      <c r="I140" s="67"/>
    </row>
    <row r="141" spans="1:10" s="14" customFormat="1" ht="15" customHeight="1" x14ac:dyDescent="0.25">
      <c r="A141" s="51">
        <v>44335</v>
      </c>
      <c r="B141" s="71" t="s">
        <v>91</v>
      </c>
      <c r="C141" s="72" t="s">
        <v>26</v>
      </c>
      <c r="D141" s="31"/>
      <c r="E141" s="31">
        <v>700</v>
      </c>
      <c r="F141" s="69">
        <f t="shared" si="1"/>
        <v>284864519.66844004</v>
      </c>
      <c r="G141" s="66"/>
      <c r="H141" s="67"/>
      <c r="I141" s="67"/>
    </row>
    <row r="142" spans="1:10" s="14" customFormat="1" ht="15" customHeight="1" x14ac:dyDescent="0.25">
      <c r="A142" s="51">
        <v>44335</v>
      </c>
      <c r="B142" s="71" t="s">
        <v>92</v>
      </c>
      <c r="C142" s="72" t="s">
        <v>93</v>
      </c>
      <c r="D142" s="31"/>
      <c r="E142" s="31">
        <v>600</v>
      </c>
      <c r="F142" s="69">
        <f t="shared" si="1"/>
        <v>284863919.66844004</v>
      </c>
      <c r="G142" s="34"/>
      <c r="H142" s="42"/>
      <c r="I142" s="42"/>
    </row>
    <row r="143" spans="1:10" s="14" customFormat="1" ht="27.75" customHeight="1" x14ac:dyDescent="0.25">
      <c r="A143" s="51">
        <v>44335</v>
      </c>
      <c r="B143" s="71" t="s">
        <v>94</v>
      </c>
      <c r="C143" s="72" t="s">
        <v>22</v>
      </c>
      <c r="D143" s="31"/>
      <c r="E143" s="31">
        <v>600</v>
      </c>
      <c r="F143" s="69">
        <f t="shared" si="1"/>
        <v>284863319.66844004</v>
      </c>
      <c r="G143" s="34"/>
      <c r="H143" s="42"/>
      <c r="I143" s="42"/>
    </row>
    <row r="144" spans="1:10" s="14" customFormat="1" ht="15" customHeight="1" x14ac:dyDescent="0.25">
      <c r="A144" s="51">
        <v>44335</v>
      </c>
      <c r="B144" s="71"/>
      <c r="C144" s="72" t="s">
        <v>302</v>
      </c>
      <c r="D144" s="31"/>
      <c r="E144" s="31">
        <v>2750</v>
      </c>
      <c r="F144" s="69">
        <f t="shared" si="1"/>
        <v>284860569.66844004</v>
      </c>
      <c r="G144" s="34"/>
      <c r="H144" s="42"/>
      <c r="I144" s="42"/>
    </row>
    <row r="145" spans="1:10" s="14" customFormat="1" ht="37.5" customHeight="1" x14ac:dyDescent="0.25">
      <c r="A145" s="51">
        <v>44335</v>
      </c>
      <c r="B145" s="71"/>
      <c r="C145" s="72" t="s">
        <v>303</v>
      </c>
      <c r="D145" s="31">
        <v>2750</v>
      </c>
      <c r="E145" s="31"/>
      <c r="F145" s="69">
        <f t="shared" ref="F145:F208" si="2">+F144+D145-E145</f>
        <v>284863319.66844004</v>
      </c>
      <c r="G145" s="42"/>
      <c r="H145" s="42"/>
      <c r="I145" s="42"/>
    </row>
    <row r="146" spans="1:10" s="14" customFormat="1" ht="15" customHeight="1" x14ac:dyDescent="0.25">
      <c r="A146" s="51">
        <v>44335</v>
      </c>
      <c r="B146" s="62">
        <v>2524564</v>
      </c>
      <c r="C146" s="53" t="s">
        <v>21</v>
      </c>
      <c r="D146" s="31">
        <v>1826406.5</v>
      </c>
      <c r="E146" s="31"/>
      <c r="F146" s="69">
        <f t="shared" si="2"/>
        <v>286689726.16844004</v>
      </c>
      <c r="G146" s="42"/>
      <c r="H146" s="42"/>
      <c r="I146" s="42"/>
    </row>
    <row r="147" spans="1:10" s="14" customFormat="1" ht="40.5" customHeight="1" x14ac:dyDescent="0.25">
      <c r="A147" s="51">
        <v>44335</v>
      </c>
      <c r="B147" s="62">
        <v>31108</v>
      </c>
      <c r="C147" s="53" t="s">
        <v>20</v>
      </c>
      <c r="D147" s="31"/>
      <c r="E147" s="31">
        <v>877642.5</v>
      </c>
      <c r="F147" s="69">
        <f t="shared" si="2"/>
        <v>285812083.66844004</v>
      </c>
      <c r="G147" s="42"/>
      <c r="H147" s="42"/>
      <c r="I147" s="42"/>
    </row>
    <row r="148" spans="1:10" s="14" customFormat="1" x14ac:dyDescent="0.25">
      <c r="A148" s="51">
        <v>44335</v>
      </c>
      <c r="B148" s="62">
        <v>31108</v>
      </c>
      <c r="C148" s="53" t="s">
        <v>44</v>
      </c>
      <c r="D148" s="31">
        <v>877642.5</v>
      </c>
      <c r="E148" s="31"/>
      <c r="F148" s="69">
        <f t="shared" si="2"/>
        <v>286689726.16844004</v>
      </c>
      <c r="G148" s="42"/>
      <c r="H148" s="42"/>
      <c r="I148" s="42"/>
    </row>
    <row r="149" spans="1:10" s="14" customFormat="1" x14ac:dyDescent="0.25">
      <c r="A149" s="51">
        <v>44336</v>
      </c>
      <c r="B149" s="62">
        <v>2524564</v>
      </c>
      <c r="C149" s="53" t="s">
        <v>21</v>
      </c>
      <c r="D149" s="31">
        <v>1877839.5</v>
      </c>
      <c r="E149" s="31"/>
      <c r="F149" s="69">
        <f t="shared" si="2"/>
        <v>288567565.66844004</v>
      </c>
      <c r="G149" s="42"/>
      <c r="H149" s="42"/>
      <c r="I149" s="42"/>
    </row>
    <row r="150" spans="1:10" s="14" customFormat="1" x14ac:dyDescent="0.25">
      <c r="A150" s="51">
        <v>44336</v>
      </c>
      <c r="B150" s="62">
        <v>47460</v>
      </c>
      <c r="C150" s="53" t="s">
        <v>261</v>
      </c>
      <c r="D150" s="31">
        <v>35497</v>
      </c>
      <c r="E150" s="31"/>
      <c r="F150" s="69">
        <f t="shared" si="2"/>
        <v>288603062.66844004</v>
      </c>
      <c r="G150" s="34"/>
      <c r="H150" s="41"/>
      <c r="I150" s="41"/>
      <c r="J150" s="16"/>
    </row>
    <row r="151" spans="1:10" s="14" customFormat="1" ht="29.25" customHeight="1" x14ac:dyDescent="0.25">
      <c r="A151" s="51">
        <v>44336</v>
      </c>
      <c r="B151" s="62" t="s">
        <v>161</v>
      </c>
      <c r="C151" s="30" t="s">
        <v>43</v>
      </c>
      <c r="D151" s="31"/>
      <c r="E151" s="31">
        <v>551000</v>
      </c>
      <c r="F151" s="69">
        <f t="shared" si="2"/>
        <v>288052062.66844004</v>
      </c>
      <c r="G151" s="34"/>
      <c r="H151" s="41"/>
      <c r="I151" s="41"/>
      <c r="J151" s="16"/>
    </row>
    <row r="152" spans="1:10" s="14" customFormat="1" x14ac:dyDescent="0.25">
      <c r="A152" s="51">
        <v>44336</v>
      </c>
      <c r="B152" s="62" t="s">
        <v>161</v>
      </c>
      <c r="C152" s="30" t="s">
        <v>162</v>
      </c>
      <c r="D152" s="31"/>
      <c r="E152" s="31">
        <v>29000</v>
      </c>
      <c r="F152" s="69">
        <f t="shared" si="2"/>
        <v>288023062.66844004</v>
      </c>
      <c r="G152" s="34"/>
      <c r="H152" s="41"/>
      <c r="I152" s="41"/>
      <c r="J152" s="16"/>
    </row>
    <row r="153" spans="1:10" s="14" customFormat="1" ht="30.75" customHeight="1" x14ac:dyDescent="0.25">
      <c r="A153" s="51">
        <v>44336</v>
      </c>
      <c r="B153" s="62" t="s">
        <v>163</v>
      </c>
      <c r="C153" s="30" t="s">
        <v>280</v>
      </c>
      <c r="D153" s="31"/>
      <c r="E153" s="31">
        <v>722379.24</v>
      </c>
      <c r="F153" s="69">
        <f t="shared" si="2"/>
        <v>287300683.42844003</v>
      </c>
      <c r="G153" s="34"/>
      <c r="H153" s="41"/>
      <c r="I153" s="41"/>
      <c r="J153" s="16"/>
    </row>
    <row r="154" spans="1:10" s="14" customFormat="1" ht="30" x14ac:dyDescent="0.25">
      <c r="A154" s="51">
        <v>44336</v>
      </c>
      <c r="B154" s="62" t="s">
        <v>163</v>
      </c>
      <c r="C154" s="30" t="s">
        <v>281</v>
      </c>
      <c r="D154" s="31"/>
      <c r="E154" s="31">
        <v>27330.19</v>
      </c>
      <c r="F154" s="69">
        <f t="shared" si="2"/>
        <v>287273353.23844004</v>
      </c>
      <c r="G154" s="34"/>
      <c r="H154" s="41"/>
      <c r="I154" s="41"/>
      <c r="J154" s="16"/>
    </row>
    <row r="155" spans="1:10" s="14" customFormat="1" x14ac:dyDescent="0.25">
      <c r="A155" s="51">
        <v>44336</v>
      </c>
      <c r="B155" s="62" t="s">
        <v>164</v>
      </c>
      <c r="C155" s="30" t="s">
        <v>283</v>
      </c>
      <c r="D155" s="31"/>
      <c r="E155" s="31">
        <v>100392.57</v>
      </c>
      <c r="F155" s="69">
        <f t="shared" si="2"/>
        <v>287172960.66844004</v>
      </c>
      <c r="G155" s="34"/>
      <c r="H155" s="41"/>
      <c r="I155" s="41"/>
      <c r="J155" s="16"/>
    </row>
    <row r="156" spans="1:10" s="14" customFormat="1" ht="30" x14ac:dyDescent="0.25">
      <c r="A156" s="51">
        <v>44336</v>
      </c>
      <c r="B156" s="62" t="s">
        <v>164</v>
      </c>
      <c r="C156" s="30" t="s">
        <v>282</v>
      </c>
      <c r="D156" s="31"/>
      <c r="E156" s="31">
        <v>11154.73</v>
      </c>
      <c r="F156" s="69">
        <f t="shared" si="2"/>
        <v>287161805.93844002</v>
      </c>
      <c r="G156" s="34"/>
      <c r="H156" s="41"/>
      <c r="I156" s="41"/>
      <c r="J156" s="16"/>
    </row>
    <row r="157" spans="1:10" s="14" customFormat="1" x14ac:dyDescent="0.25">
      <c r="A157" s="51">
        <v>44336</v>
      </c>
      <c r="B157" s="62" t="s">
        <v>165</v>
      </c>
      <c r="C157" s="30" t="s">
        <v>284</v>
      </c>
      <c r="D157" s="31"/>
      <c r="E157" s="31">
        <v>157862.39999999999</v>
      </c>
      <c r="F157" s="69">
        <f t="shared" si="2"/>
        <v>287003943.53844005</v>
      </c>
      <c r="G157" s="42"/>
      <c r="H157" s="42"/>
      <c r="I157" s="42"/>
    </row>
    <row r="158" spans="1:10" s="14" customFormat="1" ht="30" x14ac:dyDescent="0.25">
      <c r="A158" s="51">
        <v>44336</v>
      </c>
      <c r="B158" s="62" t="s">
        <v>165</v>
      </c>
      <c r="C158" s="30" t="s">
        <v>285</v>
      </c>
      <c r="D158" s="31"/>
      <c r="E158" s="31">
        <v>4235.34</v>
      </c>
      <c r="F158" s="69">
        <f t="shared" si="2"/>
        <v>286999708.19844007</v>
      </c>
      <c r="G158" s="42"/>
      <c r="H158" s="42"/>
      <c r="I158" s="42"/>
    </row>
    <row r="159" spans="1:10" s="14" customFormat="1" x14ac:dyDescent="0.25">
      <c r="A159" s="51">
        <v>44336</v>
      </c>
      <c r="B159" s="62" t="s">
        <v>166</v>
      </c>
      <c r="C159" s="30" t="s">
        <v>288</v>
      </c>
      <c r="D159" s="31"/>
      <c r="E159" s="31">
        <v>19534305.550000001</v>
      </c>
      <c r="F159" s="69">
        <f t="shared" si="2"/>
        <v>267465402.64844006</v>
      </c>
      <c r="G159" s="42"/>
      <c r="H159" s="42"/>
      <c r="I159" s="42"/>
    </row>
    <row r="160" spans="1:10" s="14" customFormat="1" ht="30" x14ac:dyDescent="0.25">
      <c r="A160" s="51">
        <v>44336</v>
      </c>
      <c r="B160" s="62" t="s">
        <v>166</v>
      </c>
      <c r="C160" s="30" t="s">
        <v>289</v>
      </c>
      <c r="D160" s="31"/>
      <c r="E160" s="31">
        <v>367389.04</v>
      </c>
      <c r="F160" s="69">
        <f t="shared" si="2"/>
        <v>267098013.60844007</v>
      </c>
      <c r="G160" s="42"/>
      <c r="H160" s="42"/>
      <c r="I160" s="42"/>
    </row>
    <row r="161" spans="1:10" s="14" customFormat="1" x14ac:dyDescent="0.25">
      <c r="A161" s="51">
        <v>44336</v>
      </c>
      <c r="B161" s="62" t="s">
        <v>167</v>
      </c>
      <c r="C161" s="30" t="s">
        <v>168</v>
      </c>
      <c r="D161" s="31"/>
      <c r="E161" s="31">
        <v>848546.19</v>
      </c>
      <c r="F161" s="69">
        <f t="shared" si="2"/>
        <v>266249467.41844007</v>
      </c>
      <c r="G161" s="42"/>
      <c r="H161" s="42"/>
      <c r="I161" s="42"/>
    </row>
    <row r="162" spans="1:10" s="14" customFormat="1" ht="30" x14ac:dyDescent="0.25">
      <c r="A162" s="51">
        <v>44336</v>
      </c>
      <c r="B162" s="62" t="s">
        <v>167</v>
      </c>
      <c r="C162" s="30" t="s">
        <v>169</v>
      </c>
      <c r="D162" s="31"/>
      <c r="E162" s="31">
        <v>40577.300000000003</v>
      </c>
      <c r="F162" s="69">
        <f t="shared" si="2"/>
        <v>266208890.11844006</v>
      </c>
      <c r="G162" s="42"/>
      <c r="H162" s="42"/>
      <c r="I162" s="42"/>
    </row>
    <row r="163" spans="1:10" s="14" customFormat="1" x14ac:dyDescent="0.25">
      <c r="A163" s="51">
        <v>44336</v>
      </c>
      <c r="B163" s="62" t="s">
        <v>170</v>
      </c>
      <c r="C163" s="30" t="s">
        <v>171</v>
      </c>
      <c r="D163" s="31"/>
      <c r="E163" s="31">
        <v>27000</v>
      </c>
      <c r="F163" s="69">
        <f t="shared" si="2"/>
        <v>266181890.11844006</v>
      </c>
      <c r="G163" s="42"/>
      <c r="H163" s="42"/>
      <c r="I163" s="42"/>
    </row>
    <row r="164" spans="1:10" s="14" customFormat="1" ht="30" x14ac:dyDescent="0.25">
      <c r="A164" s="51">
        <v>44336</v>
      </c>
      <c r="B164" s="62" t="s">
        <v>172</v>
      </c>
      <c r="C164" s="30" t="s">
        <v>286</v>
      </c>
      <c r="D164" s="31"/>
      <c r="E164" s="31">
        <v>72006.7</v>
      </c>
      <c r="F164" s="69">
        <f t="shared" si="2"/>
        <v>266109883.41844007</v>
      </c>
      <c r="G164" s="42"/>
      <c r="H164" s="42"/>
      <c r="I164" s="42"/>
    </row>
    <row r="165" spans="1:10" s="14" customFormat="1" ht="30" x14ac:dyDescent="0.25">
      <c r="A165" s="51">
        <v>44336</v>
      </c>
      <c r="B165" s="62" t="s">
        <v>172</v>
      </c>
      <c r="C165" s="30" t="s">
        <v>287</v>
      </c>
      <c r="D165" s="31"/>
      <c r="E165" s="31">
        <v>17063.3</v>
      </c>
      <c r="F165" s="69">
        <f t="shared" si="2"/>
        <v>266092820.11844006</v>
      </c>
      <c r="G165" s="42"/>
      <c r="H165" s="42"/>
      <c r="I165" s="42"/>
    </row>
    <row r="166" spans="1:10" s="14" customFormat="1" x14ac:dyDescent="0.25">
      <c r="A166" s="51">
        <v>44337</v>
      </c>
      <c r="B166" s="71" t="s">
        <v>219</v>
      </c>
      <c r="C166" s="72" t="s">
        <v>220</v>
      </c>
      <c r="D166" s="31"/>
      <c r="E166" s="31">
        <v>16333.5</v>
      </c>
      <c r="F166" s="69">
        <f t="shared" si="2"/>
        <v>266076486.61844006</v>
      </c>
      <c r="G166" s="42"/>
      <c r="H166" s="42"/>
      <c r="I166" s="42"/>
    </row>
    <row r="167" spans="1:10" s="14" customFormat="1" x14ac:dyDescent="0.25">
      <c r="A167" s="51">
        <v>44337</v>
      </c>
      <c r="B167" s="71" t="s">
        <v>221</v>
      </c>
      <c r="C167" s="72" t="s">
        <v>222</v>
      </c>
      <c r="D167" s="31"/>
      <c r="E167" s="31">
        <v>33059.19</v>
      </c>
      <c r="F167" s="69">
        <f t="shared" si="2"/>
        <v>266043427.42844006</v>
      </c>
      <c r="G167" s="42"/>
      <c r="H167" s="42"/>
      <c r="I167" s="42"/>
    </row>
    <row r="168" spans="1:10" s="14" customFormat="1" x14ac:dyDescent="0.25">
      <c r="A168" s="51">
        <v>44337</v>
      </c>
      <c r="B168" s="71" t="s">
        <v>95</v>
      </c>
      <c r="C168" s="72" t="s">
        <v>57</v>
      </c>
      <c r="D168" s="31"/>
      <c r="E168" s="31">
        <v>3000</v>
      </c>
      <c r="F168" s="69">
        <f t="shared" si="2"/>
        <v>266040427.42844006</v>
      </c>
      <c r="G168" s="42"/>
      <c r="H168" s="42"/>
      <c r="I168" s="42"/>
    </row>
    <row r="169" spans="1:10" s="14" customFormat="1" x14ac:dyDescent="0.25">
      <c r="A169" s="51">
        <v>44337</v>
      </c>
      <c r="B169" s="71" t="s">
        <v>96</v>
      </c>
      <c r="C169" s="72" t="s">
        <v>59</v>
      </c>
      <c r="D169" s="31"/>
      <c r="E169" s="31">
        <v>1500</v>
      </c>
      <c r="F169" s="69">
        <f t="shared" si="2"/>
        <v>266038927.42844006</v>
      </c>
      <c r="G169" s="42"/>
      <c r="H169" s="42"/>
      <c r="I169" s="42"/>
    </row>
    <row r="170" spans="1:10" s="14" customFormat="1" x14ac:dyDescent="0.25">
      <c r="A170" s="51">
        <v>44337</v>
      </c>
      <c r="B170" s="71" t="s">
        <v>97</v>
      </c>
      <c r="C170" s="72" t="s">
        <v>34</v>
      </c>
      <c r="D170" s="31"/>
      <c r="E170" s="31">
        <v>1500</v>
      </c>
      <c r="F170" s="69">
        <f t="shared" si="2"/>
        <v>266037427.42844006</v>
      </c>
      <c r="G170" s="42"/>
      <c r="H170" s="42"/>
      <c r="I170" s="42"/>
    </row>
    <row r="171" spans="1:10" s="14" customFormat="1" x14ac:dyDescent="0.25">
      <c r="A171" s="51">
        <v>44337</v>
      </c>
      <c r="B171" s="71" t="s">
        <v>98</v>
      </c>
      <c r="C171" s="72" t="s">
        <v>99</v>
      </c>
      <c r="D171" s="31"/>
      <c r="E171" s="31">
        <v>5624.07</v>
      </c>
      <c r="F171" s="69">
        <f t="shared" si="2"/>
        <v>266031803.35844007</v>
      </c>
      <c r="G171" s="42"/>
      <c r="H171" s="42"/>
      <c r="I171" s="42"/>
    </row>
    <row r="172" spans="1:10" s="14" customFormat="1" x14ac:dyDescent="0.25">
      <c r="A172" s="51">
        <v>44337</v>
      </c>
      <c r="B172" s="71" t="s">
        <v>100</v>
      </c>
      <c r="C172" s="72" t="s">
        <v>17</v>
      </c>
      <c r="D172" s="31"/>
      <c r="E172" s="31">
        <v>6565.26</v>
      </c>
      <c r="F172" s="69">
        <f t="shared" si="2"/>
        <v>266025238.09844008</v>
      </c>
      <c r="G172" s="42"/>
      <c r="H172" s="42"/>
      <c r="I172" s="42"/>
    </row>
    <row r="173" spans="1:10" s="14" customFormat="1" x14ac:dyDescent="0.25">
      <c r="A173" s="51">
        <v>44337</v>
      </c>
      <c r="B173" s="71" t="s">
        <v>101</v>
      </c>
      <c r="C173" s="72" t="s">
        <v>24</v>
      </c>
      <c r="D173" s="31"/>
      <c r="E173" s="31">
        <v>2750</v>
      </c>
      <c r="F173" s="69">
        <f t="shared" si="2"/>
        <v>266022488.09844008</v>
      </c>
      <c r="G173" s="42"/>
      <c r="H173" s="42"/>
      <c r="I173" s="42"/>
    </row>
    <row r="174" spans="1:10" s="14" customFormat="1" x14ac:dyDescent="0.25">
      <c r="A174" s="51">
        <v>44337</v>
      </c>
      <c r="B174" s="71" t="s">
        <v>102</v>
      </c>
      <c r="C174" s="72" t="s">
        <v>30</v>
      </c>
      <c r="D174" s="31"/>
      <c r="E174" s="31">
        <v>2150</v>
      </c>
      <c r="F174" s="69">
        <f t="shared" si="2"/>
        <v>266020338.09844008</v>
      </c>
      <c r="G174" s="34"/>
      <c r="H174" s="41"/>
      <c r="I174" s="41"/>
      <c r="J174" s="16"/>
    </row>
    <row r="175" spans="1:10" s="14" customFormat="1" x14ac:dyDescent="0.25">
      <c r="A175" s="51">
        <v>44337</v>
      </c>
      <c r="B175" s="71" t="s">
        <v>103</v>
      </c>
      <c r="C175" s="72" t="s">
        <v>26</v>
      </c>
      <c r="D175" s="31"/>
      <c r="E175" s="31">
        <v>1900</v>
      </c>
      <c r="F175" s="69">
        <f t="shared" si="2"/>
        <v>266018438.09844008</v>
      </c>
      <c r="G175" s="34"/>
      <c r="H175" s="41"/>
      <c r="I175" s="41"/>
      <c r="J175" s="16"/>
    </row>
    <row r="176" spans="1:10" s="14" customFormat="1" x14ac:dyDescent="0.25">
      <c r="A176" s="51">
        <v>44337</v>
      </c>
      <c r="B176" s="71" t="s">
        <v>104</v>
      </c>
      <c r="C176" s="72" t="s">
        <v>25</v>
      </c>
      <c r="D176" s="31"/>
      <c r="E176" s="31">
        <v>1900</v>
      </c>
      <c r="F176" s="69">
        <f t="shared" si="2"/>
        <v>266016538.09844008</v>
      </c>
      <c r="G176" s="34"/>
      <c r="H176" s="41"/>
      <c r="I176" s="41"/>
      <c r="J176" s="16"/>
    </row>
    <row r="177" spans="1:10" s="14" customFormat="1" x14ac:dyDescent="0.25">
      <c r="A177" s="51">
        <v>44337</v>
      </c>
      <c r="B177" s="71" t="s">
        <v>105</v>
      </c>
      <c r="C177" s="72" t="s">
        <v>22</v>
      </c>
      <c r="D177" s="31"/>
      <c r="E177" s="31">
        <v>1700</v>
      </c>
      <c r="F177" s="69">
        <f t="shared" si="2"/>
        <v>266014838.09844008</v>
      </c>
      <c r="G177" s="34"/>
      <c r="H177" s="41"/>
      <c r="I177" s="41"/>
      <c r="J177" s="16"/>
    </row>
    <row r="178" spans="1:10" s="14" customFormat="1" x14ac:dyDescent="0.25">
      <c r="A178" s="51">
        <v>44337</v>
      </c>
      <c r="B178" s="62">
        <v>2524564</v>
      </c>
      <c r="C178" s="53" t="s">
        <v>21</v>
      </c>
      <c r="D178" s="31">
        <v>1783311.29</v>
      </c>
      <c r="E178" s="31"/>
      <c r="F178" s="69">
        <f t="shared" si="2"/>
        <v>267798149.38844007</v>
      </c>
      <c r="G178" s="34"/>
      <c r="H178" s="41"/>
      <c r="I178" s="41"/>
      <c r="J178" s="16"/>
    </row>
    <row r="179" spans="1:10" s="14" customFormat="1" x14ac:dyDescent="0.25">
      <c r="A179" s="51">
        <v>44337</v>
      </c>
      <c r="B179" s="62">
        <v>31140</v>
      </c>
      <c r="C179" s="53" t="s">
        <v>20</v>
      </c>
      <c r="D179" s="31"/>
      <c r="E179" s="31">
        <v>53029.52</v>
      </c>
      <c r="F179" s="69">
        <f t="shared" si="2"/>
        <v>267745119.86844006</v>
      </c>
      <c r="G179" s="34"/>
      <c r="H179" s="41"/>
      <c r="I179" s="41"/>
      <c r="J179" s="16"/>
    </row>
    <row r="180" spans="1:10" s="14" customFormat="1" x14ac:dyDescent="0.25">
      <c r="A180" s="51">
        <v>44337</v>
      </c>
      <c r="B180" s="62">
        <v>31171</v>
      </c>
      <c r="C180" s="53" t="s">
        <v>20</v>
      </c>
      <c r="D180" s="31"/>
      <c r="E180" s="31">
        <v>724838.68</v>
      </c>
      <c r="F180" s="69">
        <f t="shared" si="2"/>
        <v>267020281.18844005</v>
      </c>
      <c r="G180" s="34"/>
      <c r="H180" s="41"/>
      <c r="I180" s="41"/>
      <c r="J180" s="16"/>
    </row>
    <row r="181" spans="1:10" s="14" customFormat="1" x14ac:dyDescent="0.25">
      <c r="A181" s="51">
        <v>44337</v>
      </c>
      <c r="B181" s="62">
        <v>31140</v>
      </c>
      <c r="C181" s="53" t="s">
        <v>44</v>
      </c>
      <c r="D181" s="31">
        <v>53029.52</v>
      </c>
      <c r="E181" s="31"/>
      <c r="F181" s="69">
        <f t="shared" si="2"/>
        <v>267073310.70844007</v>
      </c>
      <c r="G181" s="34"/>
      <c r="H181" s="41"/>
      <c r="I181" s="41"/>
      <c r="J181" s="16"/>
    </row>
    <row r="182" spans="1:10" s="14" customFormat="1" x14ac:dyDescent="0.25">
      <c r="A182" s="51">
        <v>44337</v>
      </c>
      <c r="B182" s="62" t="s">
        <v>173</v>
      </c>
      <c r="C182" s="30" t="s">
        <v>41</v>
      </c>
      <c r="D182" s="31"/>
      <c r="E182" s="31">
        <v>352884.17</v>
      </c>
      <c r="F182" s="69">
        <f t="shared" si="2"/>
        <v>266720426.53844008</v>
      </c>
      <c r="G182" s="34"/>
      <c r="H182" s="41"/>
      <c r="I182" s="41"/>
      <c r="J182" s="16"/>
    </row>
    <row r="183" spans="1:10" s="14" customFormat="1" x14ac:dyDescent="0.25">
      <c r="A183" s="51">
        <v>44337</v>
      </c>
      <c r="B183" s="62" t="s">
        <v>173</v>
      </c>
      <c r="C183" s="30" t="s">
        <v>290</v>
      </c>
      <c r="D183" s="31"/>
      <c r="E183" s="31">
        <v>18572.86</v>
      </c>
      <c r="F183" s="69">
        <f t="shared" si="2"/>
        <v>266701853.67844006</v>
      </c>
      <c r="G183" s="34"/>
      <c r="H183" s="41"/>
      <c r="I183" s="41"/>
      <c r="J183" s="16"/>
    </row>
    <row r="184" spans="1:10" s="14" customFormat="1" x14ac:dyDescent="0.25">
      <c r="A184" s="51">
        <v>44337</v>
      </c>
      <c r="B184" s="62" t="s">
        <v>174</v>
      </c>
      <c r="C184" s="30" t="s">
        <v>291</v>
      </c>
      <c r="D184" s="31"/>
      <c r="E184" s="31">
        <v>14338.88</v>
      </c>
      <c r="F184" s="69">
        <f t="shared" si="2"/>
        <v>266687514.79844007</v>
      </c>
      <c r="G184" s="34"/>
      <c r="H184" s="41"/>
      <c r="I184" s="41"/>
      <c r="J184" s="16"/>
    </row>
    <row r="185" spans="1:10" s="14" customFormat="1" x14ac:dyDescent="0.25">
      <c r="A185" s="51">
        <v>44337</v>
      </c>
      <c r="B185" s="62" t="s">
        <v>174</v>
      </c>
      <c r="C185" s="30" t="s">
        <v>292</v>
      </c>
      <c r="D185" s="31"/>
      <c r="E185" s="31">
        <v>972.8</v>
      </c>
      <c r="F185" s="69">
        <f t="shared" si="2"/>
        <v>266686541.99844006</v>
      </c>
      <c r="G185" s="42"/>
      <c r="H185" s="42"/>
      <c r="I185" s="42"/>
    </row>
    <row r="186" spans="1:10" s="14" customFormat="1" x14ac:dyDescent="0.25">
      <c r="A186" s="51">
        <v>44337</v>
      </c>
      <c r="B186" s="62" t="s">
        <v>175</v>
      </c>
      <c r="C186" s="30" t="s">
        <v>291</v>
      </c>
      <c r="D186" s="31"/>
      <c r="E186" s="31">
        <v>18762.48</v>
      </c>
      <c r="F186" s="69">
        <f t="shared" si="2"/>
        <v>266667779.51844007</v>
      </c>
      <c r="G186" s="34"/>
      <c r="H186" s="41"/>
      <c r="I186" s="41"/>
      <c r="J186" s="16"/>
    </row>
    <row r="187" spans="1:10" s="14" customFormat="1" x14ac:dyDescent="0.25">
      <c r="A187" s="51">
        <v>44337</v>
      </c>
      <c r="B187" s="62" t="s">
        <v>175</v>
      </c>
      <c r="C187" s="30" t="s">
        <v>292</v>
      </c>
      <c r="D187" s="31"/>
      <c r="E187" s="31">
        <v>1033.2</v>
      </c>
      <c r="F187" s="69">
        <f t="shared" si="2"/>
        <v>266666746.31844008</v>
      </c>
      <c r="G187" s="34"/>
      <c r="H187" s="41"/>
      <c r="I187" s="41"/>
      <c r="J187" s="16"/>
    </row>
    <row r="188" spans="1:10" s="14" customFormat="1" x14ac:dyDescent="0.25">
      <c r="A188" s="51">
        <v>44337</v>
      </c>
      <c r="B188" s="62" t="s">
        <v>176</v>
      </c>
      <c r="C188" s="30" t="s">
        <v>293</v>
      </c>
      <c r="D188" s="31"/>
      <c r="E188" s="31">
        <v>103081.7</v>
      </c>
      <c r="F188" s="69">
        <f t="shared" si="2"/>
        <v>266563664.61844009</v>
      </c>
      <c r="G188" s="34"/>
      <c r="H188" s="41"/>
      <c r="I188" s="41"/>
      <c r="J188" s="16"/>
    </row>
    <row r="189" spans="1:10" s="14" customFormat="1" x14ac:dyDescent="0.25">
      <c r="A189" s="51">
        <v>44337</v>
      </c>
      <c r="B189" s="62" t="s">
        <v>176</v>
      </c>
      <c r="C189" s="30" t="s">
        <v>294</v>
      </c>
      <c r="D189" s="31"/>
      <c r="E189" s="31">
        <v>4127.49</v>
      </c>
      <c r="F189" s="69">
        <f t="shared" si="2"/>
        <v>266559537.12844008</v>
      </c>
      <c r="G189" s="34"/>
      <c r="H189" s="41"/>
      <c r="I189" s="41"/>
      <c r="J189" s="16"/>
    </row>
    <row r="190" spans="1:10" s="14" customFormat="1" x14ac:dyDescent="0.25">
      <c r="A190" s="51">
        <v>44337</v>
      </c>
      <c r="B190" s="62" t="s">
        <v>177</v>
      </c>
      <c r="C190" s="30" t="s">
        <v>293</v>
      </c>
      <c r="D190" s="31"/>
      <c r="E190" s="31">
        <v>48558.03</v>
      </c>
      <c r="F190" s="69">
        <f t="shared" si="2"/>
        <v>266510979.09844008</v>
      </c>
      <c r="G190" s="34"/>
      <c r="H190" s="41"/>
      <c r="I190" s="41"/>
      <c r="J190" s="16"/>
    </row>
    <row r="191" spans="1:10" s="14" customFormat="1" x14ac:dyDescent="0.25">
      <c r="A191" s="51">
        <v>44337</v>
      </c>
      <c r="B191" s="62" t="s">
        <v>177</v>
      </c>
      <c r="C191" s="30" t="s">
        <v>294</v>
      </c>
      <c r="D191" s="31"/>
      <c r="E191" s="31">
        <v>1943.21</v>
      </c>
      <c r="F191" s="69">
        <f t="shared" si="2"/>
        <v>266509035.88844007</v>
      </c>
      <c r="G191" s="34"/>
      <c r="H191" s="41"/>
      <c r="I191" s="41"/>
      <c r="J191" s="16"/>
    </row>
    <row r="192" spans="1:10" s="14" customFormat="1" x14ac:dyDescent="0.25">
      <c r="A192" s="51">
        <v>44337</v>
      </c>
      <c r="B192" s="62" t="s">
        <v>178</v>
      </c>
      <c r="C192" s="30" t="s">
        <v>179</v>
      </c>
      <c r="D192" s="31"/>
      <c r="E192" s="31">
        <v>301267.39</v>
      </c>
      <c r="F192" s="69">
        <f t="shared" si="2"/>
        <v>266207768.49844009</v>
      </c>
      <c r="G192" s="34"/>
      <c r="H192" s="41"/>
      <c r="I192" s="41"/>
      <c r="J192" s="16"/>
    </row>
    <row r="193" spans="1:10" s="14" customFormat="1" x14ac:dyDescent="0.25">
      <c r="A193" s="51">
        <v>44337</v>
      </c>
      <c r="B193" s="62" t="s">
        <v>178</v>
      </c>
      <c r="C193" s="30" t="s">
        <v>180</v>
      </c>
      <c r="D193" s="31"/>
      <c r="E193" s="31">
        <v>12100.29</v>
      </c>
      <c r="F193" s="69">
        <f t="shared" si="2"/>
        <v>266195668.2084401</v>
      </c>
      <c r="G193" s="34"/>
      <c r="H193" s="41"/>
      <c r="I193" s="41"/>
      <c r="J193" s="16"/>
    </row>
    <row r="194" spans="1:10" s="14" customFormat="1" x14ac:dyDescent="0.25">
      <c r="A194" s="51">
        <v>44337</v>
      </c>
      <c r="B194" s="62" t="s">
        <v>181</v>
      </c>
      <c r="C194" s="30" t="s">
        <v>38</v>
      </c>
      <c r="D194" s="31"/>
      <c r="E194" s="31">
        <v>9387.1299999999992</v>
      </c>
      <c r="F194" s="69">
        <f t="shared" si="2"/>
        <v>266186281.0784401</v>
      </c>
      <c r="G194" s="34"/>
      <c r="H194" s="41"/>
      <c r="I194" s="41"/>
      <c r="J194" s="16"/>
    </row>
    <row r="195" spans="1:10" s="14" customFormat="1" x14ac:dyDescent="0.25">
      <c r="A195" s="51">
        <v>44337</v>
      </c>
      <c r="B195" s="62" t="s">
        <v>181</v>
      </c>
      <c r="C195" s="30" t="s">
        <v>39</v>
      </c>
      <c r="D195" s="31"/>
      <c r="E195" s="31">
        <v>494.06</v>
      </c>
      <c r="F195" s="69">
        <f t="shared" si="2"/>
        <v>266185787.0184401</v>
      </c>
      <c r="G195" s="34"/>
      <c r="H195" s="41"/>
      <c r="I195" s="41"/>
      <c r="J195" s="16"/>
    </row>
    <row r="196" spans="1:10" s="14" customFormat="1" ht="21" customHeight="1" x14ac:dyDescent="0.25">
      <c r="A196" s="51">
        <v>44340</v>
      </c>
      <c r="B196" s="71" t="s">
        <v>240</v>
      </c>
      <c r="C196" s="72" t="s">
        <v>241</v>
      </c>
      <c r="D196" s="31">
        <v>1800</v>
      </c>
      <c r="E196" s="31"/>
      <c r="F196" s="69">
        <f t="shared" si="2"/>
        <v>266187587.0184401</v>
      </c>
      <c r="G196" s="34"/>
      <c r="H196" s="41"/>
      <c r="I196" s="41"/>
      <c r="J196" s="16"/>
    </row>
    <row r="197" spans="1:10" s="14" customFormat="1" ht="35.25" customHeight="1" x14ac:dyDescent="0.25">
      <c r="A197" s="51">
        <v>44340</v>
      </c>
      <c r="B197" s="62">
        <v>2524564</v>
      </c>
      <c r="C197" s="53" t="s">
        <v>21</v>
      </c>
      <c r="D197" s="83">
        <v>1821105.45</v>
      </c>
      <c r="E197" s="31"/>
      <c r="F197" s="69">
        <f t="shared" si="2"/>
        <v>268008692.46844009</v>
      </c>
      <c r="G197" s="34"/>
      <c r="H197" s="41"/>
      <c r="I197" s="41"/>
      <c r="J197" s="16"/>
    </row>
    <row r="198" spans="1:10" s="14" customFormat="1" x14ac:dyDescent="0.25">
      <c r="A198" s="51">
        <v>44340</v>
      </c>
      <c r="B198" s="62">
        <v>31171</v>
      </c>
      <c r="C198" s="53" t="s">
        <v>44</v>
      </c>
      <c r="D198" s="83">
        <v>724838.68</v>
      </c>
      <c r="E198" s="31"/>
      <c r="F198" s="69">
        <f t="shared" si="2"/>
        <v>268733531.14844006</v>
      </c>
      <c r="G198" s="34"/>
      <c r="H198" s="41"/>
      <c r="I198" s="41"/>
      <c r="J198" s="16"/>
    </row>
    <row r="199" spans="1:10" s="14" customFormat="1" ht="30" x14ac:dyDescent="0.25">
      <c r="A199" s="51">
        <v>44340</v>
      </c>
      <c r="B199" s="62">
        <v>48763</v>
      </c>
      <c r="C199" s="30" t="s">
        <v>301</v>
      </c>
      <c r="D199" s="83">
        <v>4523096</v>
      </c>
      <c r="E199" s="31"/>
      <c r="F199" s="69">
        <f t="shared" si="2"/>
        <v>273256627.14844006</v>
      </c>
      <c r="G199" s="42"/>
      <c r="H199" s="42"/>
      <c r="I199" s="42"/>
    </row>
    <row r="200" spans="1:10" s="14" customFormat="1" x14ac:dyDescent="0.25">
      <c r="A200" s="51">
        <v>44341</v>
      </c>
      <c r="B200" s="71">
        <v>593</v>
      </c>
      <c r="C200" s="84" t="s">
        <v>36</v>
      </c>
      <c r="D200" s="83"/>
      <c r="E200" s="31">
        <v>19041.400000000001</v>
      </c>
      <c r="F200" s="69">
        <f t="shared" si="2"/>
        <v>273237585.74844009</v>
      </c>
      <c r="G200" s="42"/>
      <c r="H200" s="42"/>
      <c r="I200" s="42"/>
    </row>
    <row r="201" spans="1:10" s="14" customFormat="1" x14ac:dyDescent="0.25">
      <c r="A201" s="51">
        <v>44341</v>
      </c>
      <c r="B201" s="62">
        <v>2524564</v>
      </c>
      <c r="C201" s="53" t="s">
        <v>21</v>
      </c>
      <c r="D201" s="83">
        <v>1721680.48</v>
      </c>
      <c r="E201" s="31"/>
      <c r="F201" s="69">
        <f t="shared" si="2"/>
        <v>274959266.22844011</v>
      </c>
      <c r="G201" s="42"/>
      <c r="H201" s="42"/>
      <c r="I201" s="42"/>
    </row>
    <row r="202" spans="1:10" s="14" customFormat="1" x14ac:dyDescent="0.25">
      <c r="A202" s="51">
        <v>44341</v>
      </c>
      <c r="B202" s="62">
        <v>31183</v>
      </c>
      <c r="C202" s="53" t="s">
        <v>20</v>
      </c>
      <c r="D202" s="31"/>
      <c r="E202" s="31">
        <v>224586.45</v>
      </c>
      <c r="F202" s="69">
        <f t="shared" si="2"/>
        <v>274734679.77844012</v>
      </c>
      <c r="G202" s="42"/>
      <c r="H202" s="42"/>
      <c r="I202" s="42"/>
    </row>
    <row r="203" spans="1:10" s="14" customFormat="1" ht="30" customHeight="1" x14ac:dyDescent="0.25">
      <c r="A203" s="51">
        <v>44341</v>
      </c>
      <c r="B203" s="62">
        <v>31183</v>
      </c>
      <c r="C203" s="53" t="s">
        <v>44</v>
      </c>
      <c r="D203" s="31">
        <v>224586.45</v>
      </c>
      <c r="E203" s="31"/>
      <c r="F203" s="69">
        <f t="shared" si="2"/>
        <v>274959266.22844011</v>
      </c>
      <c r="G203" s="34"/>
      <c r="H203" s="41"/>
      <c r="I203" s="41"/>
      <c r="J203" s="16"/>
    </row>
    <row r="204" spans="1:10" s="14" customFormat="1" x14ac:dyDescent="0.25">
      <c r="A204" s="51">
        <v>44341</v>
      </c>
      <c r="B204" s="62" t="s">
        <v>182</v>
      </c>
      <c r="C204" s="30" t="s">
        <v>31</v>
      </c>
      <c r="D204" s="31"/>
      <c r="E204" s="31">
        <v>25106.66</v>
      </c>
      <c r="F204" s="69">
        <f t="shared" si="2"/>
        <v>274934159.56844008</v>
      </c>
      <c r="G204" s="34"/>
      <c r="H204" s="41"/>
      <c r="I204" s="41"/>
      <c r="J204" s="16"/>
    </row>
    <row r="205" spans="1:10" s="14" customFormat="1" x14ac:dyDescent="0.25">
      <c r="A205" s="51">
        <v>44341</v>
      </c>
      <c r="B205" s="62" t="s">
        <v>182</v>
      </c>
      <c r="C205" s="30" t="s">
        <v>183</v>
      </c>
      <c r="D205" s="31"/>
      <c r="E205" s="31">
        <v>2426.67</v>
      </c>
      <c r="F205" s="69">
        <f t="shared" si="2"/>
        <v>274931732.89844006</v>
      </c>
      <c r="G205" s="34"/>
      <c r="H205" s="41"/>
      <c r="I205" s="41"/>
      <c r="J205" s="16"/>
    </row>
    <row r="206" spans="1:10" s="14" customFormat="1" x14ac:dyDescent="0.25">
      <c r="A206" s="51">
        <v>44341</v>
      </c>
      <c r="B206" s="62" t="s">
        <v>184</v>
      </c>
      <c r="C206" s="30" t="s">
        <v>43</v>
      </c>
      <c r="D206" s="31"/>
      <c r="E206" s="31">
        <v>14834.25</v>
      </c>
      <c r="F206" s="69">
        <f t="shared" si="2"/>
        <v>274916898.64844006</v>
      </c>
      <c r="G206" s="34"/>
      <c r="H206" s="41"/>
      <c r="I206" s="41"/>
      <c r="J206" s="16"/>
    </row>
    <row r="207" spans="1:10" s="14" customFormat="1" x14ac:dyDescent="0.25">
      <c r="A207" s="51">
        <v>44341</v>
      </c>
      <c r="B207" s="62" t="s">
        <v>184</v>
      </c>
      <c r="C207" s="30" t="s">
        <v>162</v>
      </c>
      <c r="D207" s="31"/>
      <c r="E207" s="31">
        <v>780.75</v>
      </c>
      <c r="F207" s="69">
        <f t="shared" si="2"/>
        <v>274916117.89844006</v>
      </c>
      <c r="G207" s="34"/>
      <c r="H207" s="41"/>
      <c r="I207" s="41"/>
      <c r="J207" s="16"/>
    </row>
    <row r="208" spans="1:10" s="14" customFormat="1" x14ac:dyDescent="0.25">
      <c r="A208" s="51">
        <v>44342</v>
      </c>
      <c r="B208" s="62">
        <v>2524564</v>
      </c>
      <c r="C208" s="53" t="s">
        <v>21</v>
      </c>
      <c r="D208" s="31">
        <v>1306881.32</v>
      </c>
      <c r="E208" s="31"/>
      <c r="F208" s="69">
        <f t="shared" si="2"/>
        <v>276222999.21844006</v>
      </c>
      <c r="G208" s="34"/>
      <c r="H208" s="41"/>
      <c r="I208" s="41"/>
      <c r="J208" s="16"/>
    </row>
    <row r="209" spans="1:10" s="14" customFormat="1" x14ac:dyDescent="0.25">
      <c r="A209" s="51">
        <v>44342</v>
      </c>
      <c r="B209" s="62">
        <v>31205</v>
      </c>
      <c r="C209" s="53" t="s">
        <v>20</v>
      </c>
      <c r="D209" s="31"/>
      <c r="E209" s="31">
        <v>6563.16</v>
      </c>
      <c r="F209" s="69">
        <f t="shared" ref="F209:F259" si="3">+F208+D209-E209</f>
        <v>276216436.05844003</v>
      </c>
      <c r="G209" s="34"/>
      <c r="H209" s="41"/>
      <c r="I209" s="41"/>
      <c r="J209" s="16"/>
    </row>
    <row r="210" spans="1:10" s="14" customFormat="1" x14ac:dyDescent="0.25">
      <c r="A210" s="51">
        <v>44342</v>
      </c>
      <c r="B210" s="62">
        <v>31205</v>
      </c>
      <c r="C210" s="53" t="s">
        <v>44</v>
      </c>
      <c r="D210" s="31">
        <v>6563.16</v>
      </c>
      <c r="E210" s="31"/>
      <c r="F210" s="69">
        <f t="shared" si="3"/>
        <v>276222999.21844006</v>
      </c>
      <c r="G210" s="34"/>
      <c r="H210" s="41"/>
      <c r="I210" s="41"/>
      <c r="J210" s="16"/>
    </row>
    <row r="211" spans="1:10" s="14" customFormat="1" x14ac:dyDescent="0.25">
      <c r="A211" s="51">
        <v>44342</v>
      </c>
      <c r="B211" s="62" t="s">
        <v>185</v>
      </c>
      <c r="C211" s="30" t="s">
        <v>295</v>
      </c>
      <c r="D211" s="31"/>
      <c r="E211" s="31">
        <v>21520</v>
      </c>
      <c r="F211" s="69">
        <f t="shared" si="3"/>
        <v>276201479.21844006</v>
      </c>
      <c r="G211" s="34"/>
      <c r="H211" s="41"/>
      <c r="I211" s="41"/>
      <c r="J211" s="16"/>
    </row>
    <row r="212" spans="1:10" s="14" customFormat="1" x14ac:dyDescent="0.25">
      <c r="A212" s="51">
        <v>44342</v>
      </c>
      <c r="B212" s="62" t="s">
        <v>185</v>
      </c>
      <c r="C212" s="30" t="s">
        <v>296</v>
      </c>
      <c r="D212" s="31"/>
      <c r="E212" s="31">
        <v>2080</v>
      </c>
      <c r="F212" s="69">
        <f t="shared" si="3"/>
        <v>276199399.21844006</v>
      </c>
      <c r="G212" s="34"/>
      <c r="H212" s="41"/>
      <c r="I212" s="41"/>
      <c r="J212" s="16"/>
    </row>
    <row r="213" spans="1:10" s="14" customFormat="1" x14ac:dyDescent="0.25">
      <c r="A213" s="51">
        <v>44342</v>
      </c>
      <c r="B213" s="62" t="s">
        <v>186</v>
      </c>
      <c r="C213" s="30" t="s">
        <v>43</v>
      </c>
      <c r="D213" s="31"/>
      <c r="E213" s="31">
        <v>475000</v>
      </c>
      <c r="F213" s="69">
        <f t="shared" si="3"/>
        <v>275724399.21844006</v>
      </c>
      <c r="G213" s="34"/>
      <c r="H213" s="41"/>
      <c r="I213" s="41"/>
      <c r="J213" s="16"/>
    </row>
    <row r="214" spans="1:10" s="14" customFormat="1" x14ac:dyDescent="0.25">
      <c r="A214" s="51">
        <v>44342</v>
      </c>
      <c r="B214" s="62" t="s">
        <v>186</v>
      </c>
      <c r="C214" s="30" t="s">
        <v>162</v>
      </c>
      <c r="D214" s="31"/>
      <c r="E214" s="31">
        <v>25000</v>
      </c>
      <c r="F214" s="69">
        <f t="shared" si="3"/>
        <v>275699399.21844006</v>
      </c>
      <c r="G214" s="34"/>
      <c r="H214" s="41"/>
      <c r="I214" s="41"/>
      <c r="J214" s="16"/>
    </row>
    <row r="215" spans="1:10" s="14" customFormat="1" x14ac:dyDescent="0.25">
      <c r="A215" s="51">
        <v>44342</v>
      </c>
      <c r="B215" s="62" t="s">
        <v>187</v>
      </c>
      <c r="C215" s="30" t="s">
        <v>32</v>
      </c>
      <c r="D215" s="31"/>
      <c r="E215" s="31">
        <v>59186.86</v>
      </c>
      <c r="F215" s="69">
        <f t="shared" si="3"/>
        <v>275640212.35844004</v>
      </c>
      <c r="G215" s="34"/>
      <c r="H215" s="41"/>
      <c r="I215" s="41"/>
      <c r="J215" s="16"/>
    </row>
    <row r="216" spans="1:10" s="14" customFormat="1" x14ac:dyDescent="0.25">
      <c r="A216" s="51">
        <v>44342</v>
      </c>
      <c r="B216" s="62" t="s">
        <v>188</v>
      </c>
      <c r="C216" s="30" t="s">
        <v>189</v>
      </c>
      <c r="D216" s="31"/>
      <c r="E216" s="31">
        <v>6751.18</v>
      </c>
      <c r="F216" s="69">
        <f t="shared" si="3"/>
        <v>275633461.17844003</v>
      </c>
      <c r="G216" s="34"/>
      <c r="H216" s="41"/>
      <c r="I216" s="41"/>
      <c r="J216" s="16"/>
    </row>
    <row r="217" spans="1:10" s="14" customFormat="1" x14ac:dyDescent="0.25">
      <c r="A217" s="51">
        <v>44342</v>
      </c>
      <c r="B217" s="62" t="s">
        <v>188</v>
      </c>
      <c r="C217" s="30" t="s">
        <v>190</v>
      </c>
      <c r="D217" s="31"/>
      <c r="E217" s="31">
        <v>298.73</v>
      </c>
      <c r="F217" s="69">
        <f t="shared" si="3"/>
        <v>275633162.44844002</v>
      </c>
      <c r="G217" s="34"/>
      <c r="H217" s="41"/>
      <c r="I217" s="41"/>
      <c r="J217" s="16"/>
    </row>
    <row r="218" spans="1:10" s="14" customFormat="1" x14ac:dyDescent="0.25">
      <c r="A218" s="51">
        <v>44342</v>
      </c>
      <c r="B218" s="62" t="s">
        <v>191</v>
      </c>
      <c r="C218" s="30" t="s">
        <v>192</v>
      </c>
      <c r="D218" s="31"/>
      <c r="E218" s="31">
        <v>54690.19</v>
      </c>
      <c r="F218" s="69">
        <f t="shared" si="3"/>
        <v>275578472.25844002</v>
      </c>
      <c r="G218" s="34"/>
      <c r="H218" s="41"/>
      <c r="I218" s="41"/>
      <c r="J218" s="16"/>
    </row>
    <row r="219" spans="1:10" s="14" customFormat="1" x14ac:dyDescent="0.25">
      <c r="A219" s="51">
        <v>44342</v>
      </c>
      <c r="B219" s="62" t="s">
        <v>191</v>
      </c>
      <c r="C219" s="30" t="s">
        <v>193</v>
      </c>
      <c r="D219" s="31"/>
      <c r="E219" s="31">
        <v>2419.92</v>
      </c>
      <c r="F219" s="69">
        <f t="shared" si="3"/>
        <v>275576052.33844</v>
      </c>
      <c r="G219" s="34"/>
      <c r="H219" s="41"/>
      <c r="I219" s="41"/>
      <c r="J219" s="16"/>
    </row>
    <row r="220" spans="1:10" s="14" customFormat="1" x14ac:dyDescent="0.25">
      <c r="A220" s="51">
        <v>44342</v>
      </c>
      <c r="B220" s="62" t="s">
        <v>194</v>
      </c>
      <c r="C220" s="30" t="s">
        <v>195</v>
      </c>
      <c r="D220" s="31"/>
      <c r="E220" s="31">
        <v>12158.8</v>
      </c>
      <c r="F220" s="69">
        <f t="shared" si="3"/>
        <v>275563893.53843999</v>
      </c>
      <c r="G220" s="34"/>
      <c r="H220" s="41"/>
      <c r="I220" s="41"/>
      <c r="J220" s="16"/>
    </row>
    <row r="221" spans="1:10" s="14" customFormat="1" x14ac:dyDescent="0.25">
      <c r="A221" s="51">
        <v>44342</v>
      </c>
      <c r="B221" s="62" t="s">
        <v>194</v>
      </c>
      <c r="C221" s="30" t="s">
        <v>196</v>
      </c>
      <c r="D221" s="31"/>
      <c r="E221" s="31">
        <v>538</v>
      </c>
      <c r="F221" s="69">
        <f t="shared" si="3"/>
        <v>275563355.53843999</v>
      </c>
      <c r="G221" s="34"/>
      <c r="H221" s="41"/>
      <c r="I221" s="41"/>
      <c r="J221" s="16"/>
    </row>
    <row r="222" spans="1:10" s="14" customFormat="1" x14ac:dyDescent="0.25">
      <c r="A222" s="51">
        <v>44342</v>
      </c>
      <c r="B222" s="62" t="s">
        <v>197</v>
      </c>
      <c r="C222" s="30" t="s">
        <v>198</v>
      </c>
      <c r="D222" s="31"/>
      <c r="E222" s="31">
        <v>73732.5</v>
      </c>
      <c r="F222" s="69">
        <f t="shared" si="3"/>
        <v>275489623.03843999</v>
      </c>
      <c r="G222" s="34"/>
      <c r="H222" s="41"/>
      <c r="I222" s="41"/>
      <c r="J222" s="16"/>
    </row>
    <row r="223" spans="1:10" s="14" customFormat="1" x14ac:dyDescent="0.25">
      <c r="A223" s="51">
        <v>44342</v>
      </c>
      <c r="B223" s="62" t="s">
        <v>197</v>
      </c>
      <c r="C223" s="30" t="s">
        <v>199</v>
      </c>
      <c r="D223" s="31"/>
      <c r="E223" s="31">
        <v>3262.5</v>
      </c>
      <c r="F223" s="69">
        <f t="shared" si="3"/>
        <v>275486360.53843999</v>
      </c>
      <c r="G223" s="34"/>
      <c r="H223" s="41"/>
      <c r="I223" s="41"/>
      <c r="J223" s="16"/>
    </row>
    <row r="224" spans="1:10" s="14" customFormat="1" x14ac:dyDescent="0.25">
      <c r="A224" s="51">
        <v>44342</v>
      </c>
      <c r="B224" s="62" t="s">
        <v>200</v>
      </c>
      <c r="C224" s="30" t="s">
        <v>201</v>
      </c>
      <c r="D224" s="31"/>
      <c r="E224" s="31">
        <v>11300</v>
      </c>
      <c r="F224" s="69">
        <f t="shared" si="3"/>
        <v>275475060.53843999</v>
      </c>
      <c r="G224" s="34"/>
      <c r="H224" s="41"/>
      <c r="I224" s="41"/>
      <c r="J224" s="16"/>
    </row>
    <row r="225" spans="1:10" s="14" customFormat="1" x14ac:dyDescent="0.25">
      <c r="A225" s="51">
        <v>44342</v>
      </c>
      <c r="B225" s="62" t="s">
        <v>200</v>
      </c>
      <c r="C225" s="30" t="s">
        <v>202</v>
      </c>
      <c r="D225" s="31"/>
      <c r="E225" s="31">
        <v>500</v>
      </c>
      <c r="F225" s="69">
        <f t="shared" si="3"/>
        <v>275474560.53843999</v>
      </c>
      <c r="G225" s="34"/>
      <c r="H225" s="41"/>
      <c r="I225" s="41"/>
      <c r="J225" s="16"/>
    </row>
    <row r="226" spans="1:10" s="14" customFormat="1" x14ac:dyDescent="0.25">
      <c r="A226" s="51">
        <v>44343</v>
      </c>
      <c r="B226" s="71" t="s">
        <v>242</v>
      </c>
      <c r="C226" s="72" t="s">
        <v>243</v>
      </c>
      <c r="D226" s="31"/>
      <c r="E226" s="31">
        <v>2750</v>
      </c>
      <c r="F226" s="69">
        <f t="shared" si="3"/>
        <v>275471810.53843999</v>
      </c>
      <c r="G226" s="34"/>
      <c r="H226" s="41"/>
      <c r="I226" s="41"/>
      <c r="J226" s="16"/>
    </row>
    <row r="227" spans="1:10" s="14" customFormat="1" x14ac:dyDescent="0.25">
      <c r="A227" s="51">
        <v>44343</v>
      </c>
      <c r="B227" s="71" t="s">
        <v>244</v>
      </c>
      <c r="C227" s="72" t="s">
        <v>245</v>
      </c>
      <c r="D227" s="31"/>
      <c r="E227" s="31">
        <v>2450</v>
      </c>
      <c r="F227" s="69">
        <f t="shared" si="3"/>
        <v>275469360.53843999</v>
      </c>
      <c r="G227" s="42"/>
      <c r="H227" s="42"/>
      <c r="I227" s="42"/>
    </row>
    <row r="228" spans="1:10" s="14" customFormat="1" x14ac:dyDescent="0.25">
      <c r="A228" s="51">
        <v>44343</v>
      </c>
      <c r="B228" s="71" t="s">
        <v>244</v>
      </c>
      <c r="C228" s="72" t="s">
        <v>246</v>
      </c>
      <c r="D228" s="31"/>
      <c r="E228" s="31">
        <v>1700</v>
      </c>
      <c r="F228" s="69">
        <f t="shared" si="3"/>
        <v>275467660.53843999</v>
      </c>
      <c r="G228" s="42"/>
      <c r="H228" s="42"/>
      <c r="I228" s="42"/>
    </row>
    <row r="229" spans="1:10" s="14" customFormat="1" x14ac:dyDescent="0.25">
      <c r="A229" s="51">
        <v>44343</v>
      </c>
      <c r="B229" s="71" t="s">
        <v>247</v>
      </c>
      <c r="C229" s="72" t="s">
        <v>248</v>
      </c>
      <c r="D229" s="31"/>
      <c r="E229" s="31">
        <v>2750</v>
      </c>
      <c r="F229" s="69">
        <f t="shared" si="3"/>
        <v>275464910.53843999</v>
      </c>
      <c r="G229" s="42"/>
      <c r="H229" s="42"/>
      <c r="I229" s="42"/>
    </row>
    <row r="230" spans="1:10" s="14" customFormat="1" x14ac:dyDescent="0.25">
      <c r="A230" s="51">
        <v>44343</v>
      </c>
      <c r="B230" s="71" t="s">
        <v>249</v>
      </c>
      <c r="C230" s="72" t="s">
        <v>250</v>
      </c>
      <c r="D230" s="31"/>
      <c r="E230" s="31">
        <v>1700</v>
      </c>
      <c r="F230" s="69">
        <f t="shared" si="3"/>
        <v>275463210.53843999</v>
      </c>
      <c r="G230" s="42"/>
      <c r="H230" s="42"/>
      <c r="I230" s="42"/>
    </row>
    <row r="231" spans="1:10" s="14" customFormat="1" x14ac:dyDescent="0.25">
      <c r="A231" s="51">
        <v>44343</v>
      </c>
      <c r="B231" s="71" t="s">
        <v>251</v>
      </c>
      <c r="C231" s="72" t="s">
        <v>252</v>
      </c>
      <c r="D231" s="31"/>
      <c r="E231" s="31">
        <v>1700</v>
      </c>
      <c r="F231" s="69">
        <f t="shared" si="3"/>
        <v>275461510.53843999</v>
      </c>
      <c r="G231" s="42"/>
      <c r="H231" s="42"/>
      <c r="I231" s="42"/>
    </row>
    <row r="232" spans="1:10" s="14" customFormat="1" x14ac:dyDescent="0.25">
      <c r="A232" s="51">
        <v>44343</v>
      </c>
      <c r="B232" s="71" t="s">
        <v>253</v>
      </c>
      <c r="C232" s="30" t="s">
        <v>35</v>
      </c>
      <c r="D232" s="31">
        <v>277204.78999999998</v>
      </c>
      <c r="E232" s="31"/>
      <c r="F232" s="69">
        <f t="shared" si="3"/>
        <v>275738715.32844001</v>
      </c>
      <c r="G232" s="34"/>
      <c r="H232" s="41"/>
      <c r="I232" s="41"/>
      <c r="J232" s="16"/>
    </row>
    <row r="233" spans="1:10" s="14" customFormat="1" x14ac:dyDescent="0.25">
      <c r="A233" s="51">
        <v>44343</v>
      </c>
      <c r="B233" s="62">
        <v>2524564</v>
      </c>
      <c r="C233" s="53" t="s">
        <v>21</v>
      </c>
      <c r="D233" s="83">
        <v>1692797.88</v>
      </c>
      <c r="E233" s="31"/>
      <c r="F233" s="69">
        <f t="shared" si="3"/>
        <v>277431513.20844001</v>
      </c>
      <c r="G233" s="34"/>
      <c r="H233" s="41"/>
      <c r="I233" s="41"/>
      <c r="J233" s="16"/>
    </row>
    <row r="234" spans="1:10" s="14" customFormat="1" x14ac:dyDescent="0.25">
      <c r="A234" s="51">
        <v>44343</v>
      </c>
      <c r="B234" s="62">
        <v>31215</v>
      </c>
      <c r="C234" s="53" t="s">
        <v>20</v>
      </c>
      <c r="D234" s="31"/>
      <c r="E234" s="31">
        <v>277204.78999999998</v>
      </c>
      <c r="F234" s="69">
        <f t="shared" si="3"/>
        <v>277154308.41843998</v>
      </c>
      <c r="G234" s="42"/>
      <c r="H234" s="42"/>
      <c r="I234" s="42"/>
    </row>
    <row r="235" spans="1:10" s="14" customFormat="1" x14ac:dyDescent="0.25">
      <c r="A235" s="51">
        <v>44343</v>
      </c>
      <c r="B235" s="62">
        <v>31215</v>
      </c>
      <c r="C235" s="53" t="s">
        <v>44</v>
      </c>
      <c r="D235" s="31">
        <v>277204.78999999998</v>
      </c>
      <c r="E235" s="31"/>
      <c r="F235" s="69">
        <f t="shared" si="3"/>
        <v>277431513.20844001</v>
      </c>
      <c r="G235" s="34"/>
      <c r="H235" s="41"/>
      <c r="I235" s="41"/>
      <c r="J235" s="16"/>
    </row>
    <row r="236" spans="1:10" s="14" customFormat="1" x14ac:dyDescent="0.25">
      <c r="A236" s="65">
        <v>44343</v>
      </c>
      <c r="B236" s="68" t="s">
        <v>297</v>
      </c>
      <c r="C236" s="30" t="s">
        <v>304</v>
      </c>
      <c r="D236" s="83"/>
      <c r="E236" s="83">
        <v>277204.78999999998</v>
      </c>
      <c r="F236" s="69">
        <f t="shared" si="3"/>
        <v>277154308.41843998</v>
      </c>
      <c r="G236" s="66"/>
      <c r="H236" s="85"/>
      <c r="I236" s="85"/>
      <c r="J236" s="16"/>
    </row>
    <row r="237" spans="1:10" s="14" customFormat="1" x14ac:dyDescent="0.25">
      <c r="A237" s="51">
        <v>44343</v>
      </c>
      <c r="B237" s="62" t="s">
        <v>203</v>
      </c>
      <c r="C237" s="30" t="s">
        <v>204</v>
      </c>
      <c r="D237" s="31"/>
      <c r="E237" s="31">
        <v>9791.6</v>
      </c>
      <c r="F237" s="69">
        <f t="shared" si="3"/>
        <v>277144516.81843996</v>
      </c>
      <c r="G237" s="34"/>
      <c r="H237" s="41"/>
      <c r="I237" s="41"/>
      <c r="J237" s="16"/>
    </row>
    <row r="238" spans="1:10" s="14" customFormat="1" x14ac:dyDescent="0.25">
      <c r="A238" s="51">
        <v>44343</v>
      </c>
      <c r="B238" s="62" t="s">
        <v>203</v>
      </c>
      <c r="C238" s="30" t="s">
        <v>205</v>
      </c>
      <c r="D238" s="31"/>
      <c r="E238" s="31">
        <v>946.4</v>
      </c>
      <c r="F238" s="69">
        <f t="shared" si="3"/>
        <v>277143570.41843998</v>
      </c>
      <c r="G238" s="34"/>
      <c r="H238" s="41"/>
      <c r="I238" s="41"/>
      <c r="J238" s="16"/>
    </row>
    <row r="239" spans="1:10" s="14" customFormat="1" x14ac:dyDescent="0.25">
      <c r="A239" s="51">
        <v>44343</v>
      </c>
      <c r="B239" s="62" t="s">
        <v>206</v>
      </c>
      <c r="C239" s="30" t="s">
        <v>207</v>
      </c>
      <c r="D239" s="31"/>
      <c r="E239" s="31">
        <v>10642.95</v>
      </c>
      <c r="F239" s="69">
        <f t="shared" si="3"/>
        <v>277132927.46844</v>
      </c>
      <c r="G239" s="34"/>
      <c r="H239" s="41"/>
      <c r="I239" s="41"/>
      <c r="J239" s="16"/>
    </row>
    <row r="240" spans="1:10" s="14" customFormat="1" x14ac:dyDescent="0.25">
      <c r="A240" s="51">
        <v>44343</v>
      </c>
      <c r="B240" s="62" t="s">
        <v>206</v>
      </c>
      <c r="C240" s="30" t="s">
        <v>208</v>
      </c>
      <c r="D240" s="31"/>
      <c r="E240" s="31">
        <v>643.48</v>
      </c>
      <c r="F240" s="69">
        <f t="shared" si="3"/>
        <v>277132283.98843998</v>
      </c>
      <c r="G240" s="34"/>
      <c r="H240" s="41"/>
      <c r="I240" s="41"/>
      <c r="J240" s="16"/>
    </row>
    <row r="241" spans="1:10" s="14" customFormat="1" x14ac:dyDescent="0.25">
      <c r="A241" s="51">
        <v>44343</v>
      </c>
      <c r="B241" s="62" t="s">
        <v>209</v>
      </c>
      <c r="C241" s="30" t="s">
        <v>210</v>
      </c>
      <c r="D241" s="31"/>
      <c r="E241" s="31">
        <v>157353.16</v>
      </c>
      <c r="F241" s="69">
        <f t="shared" si="3"/>
        <v>276974930.82843995</v>
      </c>
      <c r="G241" s="34"/>
      <c r="H241" s="41"/>
      <c r="I241" s="41"/>
      <c r="J241" s="16"/>
    </row>
    <row r="242" spans="1:10" s="14" customFormat="1" x14ac:dyDescent="0.25">
      <c r="A242" s="51">
        <v>44343</v>
      </c>
      <c r="B242" s="62" t="s">
        <v>209</v>
      </c>
      <c r="C242" s="30" t="s">
        <v>211</v>
      </c>
      <c r="D242" s="31"/>
      <c r="E242" s="31">
        <v>15208.86</v>
      </c>
      <c r="F242" s="69">
        <f t="shared" si="3"/>
        <v>276959721.96843994</v>
      </c>
      <c r="G242" s="34"/>
      <c r="H242" s="41"/>
      <c r="I242" s="41"/>
      <c r="J242" s="16"/>
    </row>
    <row r="243" spans="1:10" s="14" customFormat="1" x14ac:dyDescent="0.25">
      <c r="A243" s="51">
        <v>44343</v>
      </c>
      <c r="B243" s="62" t="s">
        <v>212</v>
      </c>
      <c r="C243" s="30" t="s">
        <v>213</v>
      </c>
      <c r="D243" s="31"/>
      <c r="E243" s="31">
        <v>27355.919999999998</v>
      </c>
      <c r="F243" s="69">
        <f t="shared" si="3"/>
        <v>276932366.04843992</v>
      </c>
      <c r="G243" s="34"/>
      <c r="H243" s="41"/>
      <c r="I243" s="41"/>
      <c r="J243" s="16"/>
    </row>
    <row r="244" spans="1:10" s="14" customFormat="1" x14ac:dyDescent="0.25">
      <c r="A244" s="51">
        <v>44343</v>
      </c>
      <c r="B244" s="62" t="s">
        <v>212</v>
      </c>
      <c r="C244" s="30" t="s">
        <v>214</v>
      </c>
      <c r="D244" s="31"/>
      <c r="E244" s="31">
        <v>2644.08</v>
      </c>
      <c r="F244" s="69">
        <f t="shared" si="3"/>
        <v>276929721.96843994</v>
      </c>
      <c r="G244" s="34"/>
      <c r="H244" s="41"/>
      <c r="I244" s="41"/>
      <c r="J244" s="16"/>
    </row>
    <row r="245" spans="1:10" s="14" customFormat="1" x14ac:dyDescent="0.25">
      <c r="A245" s="51">
        <v>44344</v>
      </c>
      <c r="B245" s="61">
        <v>594</v>
      </c>
      <c r="C245" s="30" t="s">
        <v>223</v>
      </c>
      <c r="D245" s="31"/>
      <c r="E245" s="31">
        <v>9500</v>
      </c>
      <c r="F245" s="69">
        <f t="shared" si="3"/>
        <v>276920221.96843994</v>
      </c>
      <c r="G245" s="34"/>
      <c r="H245" s="41"/>
      <c r="I245" s="41"/>
      <c r="J245" s="16"/>
    </row>
    <row r="246" spans="1:10" s="14" customFormat="1" x14ac:dyDescent="0.25">
      <c r="A246" s="51">
        <v>44344</v>
      </c>
      <c r="B246" s="61">
        <v>595</v>
      </c>
      <c r="C246" s="30" t="s">
        <v>224</v>
      </c>
      <c r="D246" s="31"/>
      <c r="E246" s="31">
        <v>10000</v>
      </c>
      <c r="F246" s="69">
        <f t="shared" si="3"/>
        <v>276910221.96843994</v>
      </c>
      <c r="G246" s="34"/>
      <c r="H246" s="41"/>
      <c r="I246" s="41"/>
      <c r="J246" s="16"/>
    </row>
    <row r="247" spans="1:10" s="14" customFormat="1" x14ac:dyDescent="0.25">
      <c r="A247" s="51">
        <v>44344</v>
      </c>
      <c r="B247" s="61">
        <v>596</v>
      </c>
      <c r="C247" s="30" t="s">
        <v>225</v>
      </c>
      <c r="D247" s="31"/>
      <c r="E247" s="31">
        <v>22932.52</v>
      </c>
      <c r="F247" s="69">
        <f t="shared" si="3"/>
        <v>276887289.44843996</v>
      </c>
      <c r="G247" s="34"/>
      <c r="H247" s="41"/>
      <c r="I247" s="41"/>
      <c r="J247" s="16"/>
    </row>
    <row r="248" spans="1:10" s="14" customFormat="1" x14ac:dyDescent="0.25">
      <c r="A248" s="51">
        <v>44344</v>
      </c>
      <c r="B248" s="61">
        <v>597</v>
      </c>
      <c r="C248" s="30" t="s">
        <v>226</v>
      </c>
      <c r="D248" s="31"/>
      <c r="E248" s="31">
        <v>33250</v>
      </c>
      <c r="F248" s="69">
        <f t="shared" si="3"/>
        <v>276854039.44843996</v>
      </c>
      <c r="G248" s="34"/>
      <c r="H248" s="41"/>
      <c r="I248" s="41"/>
      <c r="J248" s="16"/>
    </row>
    <row r="249" spans="1:10" s="14" customFormat="1" x14ac:dyDescent="0.25">
      <c r="A249" s="51">
        <v>44344</v>
      </c>
      <c r="B249" s="61">
        <v>598</v>
      </c>
      <c r="C249" s="30" t="s">
        <v>51</v>
      </c>
      <c r="D249" s="31"/>
      <c r="E249" s="31">
        <v>41342.33</v>
      </c>
      <c r="F249" s="69">
        <f t="shared" si="3"/>
        <v>276812697.11843997</v>
      </c>
      <c r="G249" s="34"/>
      <c r="H249" s="41"/>
      <c r="I249" s="41"/>
      <c r="J249" s="16"/>
    </row>
    <row r="250" spans="1:10" s="14" customFormat="1" x14ac:dyDescent="0.25">
      <c r="A250" s="51">
        <v>44344</v>
      </c>
      <c r="B250" s="62">
        <v>2524564</v>
      </c>
      <c r="C250" s="53" t="s">
        <v>21</v>
      </c>
      <c r="D250" s="83">
        <v>1738889.2</v>
      </c>
      <c r="E250" s="31"/>
      <c r="F250" s="69">
        <f t="shared" si="3"/>
        <v>278551586.31843996</v>
      </c>
      <c r="G250" s="34"/>
      <c r="H250" s="41"/>
      <c r="I250" s="41"/>
      <c r="J250" s="16"/>
    </row>
    <row r="251" spans="1:10" s="14" customFormat="1" x14ac:dyDescent="0.25">
      <c r="A251" s="51">
        <v>44344</v>
      </c>
      <c r="B251" s="62" t="s">
        <v>215</v>
      </c>
      <c r="C251" s="30" t="s">
        <v>298</v>
      </c>
      <c r="D251" s="83"/>
      <c r="E251" s="31">
        <v>6285.06</v>
      </c>
      <c r="F251" s="69">
        <f t="shared" si="3"/>
        <v>278545301.25843996</v>
      </c>
      <c r="G251" s="34"/>
      <c r="H251" s="41"/>
      <c r="I251" s="41"/>
      <c r="J251" s="16"/>
    </row>
    <row r="252" spans="1:10" s="14" customFormat="1" x14ac:dyDescent="0.25">
      <c r="A252" s="51">
        <v>44344</v>
      </c>
      <c r="B252" s="62" t="s">
        <v>215</v>
      </c>
      <c r="C252" s="30" t="s">
        <v>299</v>
      </c>
      <c r="D252" s="83"/>
      <c r="E252" s="31">
        <v>278.10000000000002</v>
      </c>
      <c r="F252" s="69">
        <f t="shared" si="3"/>
        <v>278545023.15843993</v>
      </c>
      <c r="G252" s="42"/>
      <c r="H252" s="42"/>
      <c r="I252" s="42"/>
    </row>
    <row r="253" spans="1:10" s="14" customFormat="1" x14ac:dyDescent="0.25">
      <c r="A253" s="51">
        <v>44347</v>
      </c>
      <c r="B253" s="71" t="s">
        <v>254</v>
      </c>
      <c r="C253" s="30" t="s">
        <v>255</v>
      </c>
      <c r="D253" s="83"/>
      <c r="E253" s="31">
        <v>14120.83</v>
      </c>
      <c r="F253" s="69">
        <f t="shared" si="3"/>
        <v>278530902.32843995</v>
      </c>
      <c r="G253" s="42"/>
      <c r="H253" s="42"/>
      <c r="I253" s="42"/>
    </row>
    <row r="254" spans="1:10" s="14" customFormat="1" x14ac:dyDescent="0.25">
      <c r="A254" s="51">
        <v>44347</v>
      </c>
      <c r="B254" s="61"/>
      <c r="C254" s="30" t="s">
        <v>256</v>
      </c>
      <c r="D254" s="83"/>
      <c r="E254" s="31">
        <v>902.26</v>
      </c>
      <c r="F254" s="69">
        <f t="shared" si="3"/>
        <v>278530000.06843996</v>
      </c>
      <c r="G254" s="34"/>
      <c r="H254" s="41"/>
      <c r="I254" s="41"/>
      <c r="J254" s="16"/>
    </row>
    <row r="255" spans="1:10" s="14" customFormat="1" x14ac:dyDescent="0.25">
      <c r="A255" s="51">
        <v>44347</v>
      </c>
      <c r="B255" s="62">
        <v>2524564</v>
      </c>
      <c r="C255" s="53" t="s">
        <v>21</v>
      </c>
      <c r="D255" s="83">
        <v>1662609.3</v>
      </c>
      <c r="E255" s="31"/>
      <c r="F255" s="69">
        <f t="shared" si="3"/>
        <v>280192609.36843997</v>
      </c>
      <c r="G255" s="34"/>
      <c r="H255" s="41"/>
      <c r="I255" s="41"/>
      <c r="J255" s="16"/>
    </row>
    <row r="256" spans="1:10" s="14" customFormat="1" x14ac:dyDescent="0.25">
      <c r="A256" s="51">
        <v>44347</v>
      </c>
      <c r="B256" s="62">
        <v>31273</v>
      </c>
      <c r="C256" s="53" t="s">
        <v>20</v>
      </c>
      <c r="D256" s="31"/>
      <c r="E256" s="31">
        <v>1423611.37</v>
      </c>
      <c r="F256" s="69">
        <f t="shared" si="3"/>
        <v>278768997.99843997</v>
      </c>
      <c r="G256" s="34"/>
      <c r="H256" s="41"/>
      <c r="I256" s="41"/>
      <c r="J256" s="16"/>
    </row>
    <row r="257" spans="1:10" s="14" customFormat="1" x14ac:dyDescent="0.25">
      <c r="A257" s="51">
        <v>44347</v>
      </c>
      <c r="B257" s="62">
        <v>31275</v>
      </c>
      <c r="C257" s="53" t="s">
        <v>20</v>
      </c>
      <c r="D257" s="31"/>
      <c r="E257" s="31">
        <v>106200</v>
      </c>
      <c r="F257" s="69">
        <f t="shared" si="3"/>
        <v>278662797.99843997</v>
      </c>
      <c r="G257" s="34"/>
      <c r="H257" s="41"/>
      <c r="I257" s="41"/>
      <c r="J257" s="16"/>
    </row>
    <row r="258" spans="1:10" s="14" customFormat="1" x14ac:dyDescent="0.25">
      <c r="A258" s="51">
        <v>44347</v>
      </c>
      <c r="B258" s="62">
        <v>31273</v>
      </c>
      <c r="C258" s="53" t="s">
        <v>44</v>
      </c>
      <c r="D258" s="31">
        <v>1423611.37</v>
      </c>
      <c r="E258" s="31"/>
      <c r="F258" s="69">
        <f t="shared" si="3"/>
        <v>280086409.36843997</v>
      </c>
      <c r="G258" s="34"/>
      <c r="H258" s="41"/>
      <c r="I258" s="41"/>
      <c r="J258" s="16"/>
    </row>
    <row r="259" spans="1:10" s="14" customFormat="1" x14ac:dyDescent="0.25">
      <c r="A259" s="51">
        <v>44347</v>
      </c>
      <c r="B259" s="62">
        <v>31275</v>
      </c>
      <c r="C259" s="53" t="s">
        <v>44</v>
      </c>
      <c r="D259" s="31">
        <v>106200</v>
      </c>
      <c r="E259" s="31"/>
      <c r="F259" s="69">
        <f t="shared" si="3"/>
        <v>280192609.36843997</v>
      </c>
      <c r="G259" s="34"/>
      <c r="H259" s="41"/>
      <c r="I259" s="41"/>
      <c r="J259" s="16"/>
    </row>
    <row r="260" spans="1:10" ht="15.75" thickBot="1" x14ac:dyDescent="0.3">
      <c r="A260" s="8"/>
      <c r="B260" s="23"/>
      <c r="C260" s="9" t="s">
        <v>7</v>
      </c>
      <c r="D260" s="10">
        <f>SUM(D15:D259)</f>
        <v>75099531.930000022</v>
      </c>
      <c r="E260" s="10">
        <f>SUM(E15:E259)</f>
        <v>60919050.011559986</v>
      </c>
      <c r="F260" s="50">
        <f>+F12+D260-E260</f>
        <v>280192609.36844003</v>
      </c>
      <c r="G260" s="41">
        <v>216</v>
      </c>
    </row>
    <row r="261" spans="1:10" x14ac:dyDescent="0.25">
      <c r="A261" s="1" t="s">
        <v>19</v>
      </c>
      <c r="B261" s="1"/>
    </row>
    <row r="262" spans="1:10" x14ac:dyDescent="0.25">
      <c r="A262" s="1" t="s">
        <v>42</v>
      </c>
      <c r="B262" s="1"/>
      <c r="F262" s="15"/>
      <c r="G262" s="43"/>
    </row>
    <row r="263" spans="1:10" x14ac:dyDescent="0.25">
      <c r="A263" s="1"/>
      <c r="B263" s="1"/>
      <c r="D263" s="15"/>
      <c r="F263" s="52"/>
      <c r="G263" s="43"/>
      <c r="I263" s="43">
        <f>+F260-'[1]Sáb.29 -Lun 31 de Mayo del 2021'!$I$314</f>
        <v>0.52000004053115845</v>
      </c>
    </row>
    <row r="264" spans="1:10" x14ac:dyDescent="0.25">
      <c r="A264" s="1"/>
      <c r="B264" s="1"/>
      <c r="G264" s="43"/>
    </row>
    <row r="265" spans="1:10" x14ac:dyDescent="0.25">
      <c r="A265" s="1"/>
      <c r="B265" s="1"/>
      <c r="G265" s="43"/>
    </row>
    <row r="266" spans="1:10" ht="23.25" x14ac:dyDescent="0.35">
      <c r="A266" s="24" t="s">
        <v>10</v>
      </c>
      <c r="B266" s="24"/>
      <c r="C266" s="19"/>
      <c r="D266" s="18" t="s">
        <v>11</v>
      </c>
      <c r="E266" s="18"/>
      <c r="F266" s="29"/>
      <c r="G266" s="43"/>
    </row>
    <row r="267" spans="1:10" ht="23.25" x14ac:dyDescent="0.35">
      <c r="A267" s="25" t="s">
        <v>12</v>
      </c>
      <c r="B267" s="25"/>
      <c r="C267" s="19"/>
      <c r="D267" s="20" t="s">
        <v>13</v>
      </c>
      <c r="E267" s="20"/>
      <c r="F267" s="12"/>
    </row>
    <row r="268" spans="1:10" ht="23.25" x14ac:dyDescent="0.35">
      <c r="A268" s="25" t="s">
        <v>14</v>
      </c>
      <c r="B268" s="25"/>
      <c r="C268" s="19"/>
      <c r="D268" s="20" t="s">
        <v>15</v>
      </c>
      <c r="E268" s="20"/>
      <c r="F268" s="12"/>
    </row>
    <row r="269" spans="1:10" x14ac:dyDescent="0.25">
      <c r="A269" s="26"/>
      <c r="B269" s="26"/>
      <c r="D269" s="11"/>
      <c r="E269" s="11"/>
    </row>
    <row r="274" spans="1:5" x14ac:dyDescent="0.25">
      <c r="A274" s="17" t="s">
        <v>16</v>
      </c>
      <c r="E274" s="13"/>
    </row>
    <row r="275" spans="1:5" x14ac:dyDescent="0.25">
      <c r="E275" s="13"/>
    </row>
    <row r="276" spans="1:5" x14ac:dyDescent="0.25">
      <c r="E276" s="13"/>
    </row>
    <row r="277" spans="1:5" x14ac:dyDescent="0.25">
      <c r="C277" s="17"/>
      <c r="D277" s="17"/>
      <c r="E277" s="13"/>
    </row>
    <row r="278" spans="1:5" x14ac:dyDescent="0.25">
      <c r="C278" s="17"/>
      <c r="D278" s="17"/>
    </row>
    <row r="279" spans="1:5" x14ac:dyDescent="0.25">
      <c r="C279" s="17"/>
      <c r="D279" s="17"/>
    </row>
    <row r="280" spans="1:5" x14ac:dyDescent="0.25">
      <c r="C280" s="17"/>
      <c r="D280" s="17"/>
    </row>
    <row r="281" spans="1:5" x14ac:dyDescent="0.25">
      <c r="C281" s="17"/>
      <c r="D281" s="17"/>
    </row>
    <row r="282" spans="1:5" x14ac:dyDescent="0.25">
      <c r="A282" s="1"/>
      <c r="B282" s="1"/>
      <c r="C282" s="17"/>
      <c r="D282" s="17"/>
    </row>
    <row r="283" spans="1:5" x14ac:dyDescent="0.25">
      <c r="A283" s="1"/>
      <c r="B283" s="1"/>
      <c r="C283" s="17"/>
      <c r="D283" s="17"/>
    </row>
  </sheetData>
  <sortState ref="A14:F264">
    <sortCondition ref="A14:A264"/>
  </sortState>
  <mergeCells count="8">
    <mergeCell ref="A12:B12"/>
    <mergeCell ref="D12:E12"/>
    <mergeCell ref="A5:G5"/>
    <mergeCell ref="A9:F9"/>
    <mergeCell ref="A7:F7"/>
    <mergeCell ref="A8:F8"/>
    <mergeCell ref="A11:C11"/>
    <mergeCell ref="D11:F11"/>
  </mergeCells>
  <pageMargins left="1.01" right="0.70866141732283472" top="0.47244094488188981" bottom="0.74803149606299213" header="0.31496062992125984" footer="0.31496062992125984"/>
  <pageSetup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2021</vt:lpstr>
      <vt:lpstr>'MAYO 2021'!Área_de_impresión</vt:lpstr>
      <vt:lpstr>'MAYO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Nelly María Sanchez Nuñez</cp:lastModifiedBy>
  <cp:lastPrinted>2021-06-08T17:15:56Z</cp:lastPrinted>
  <dcterms:created xsi:type="dcterms:W3CDTF">2014-09-26T19:40:15Z</dcterms:created>
  <dcterms:modified xsi:type="dcterms:W3CDTF">2021-06-08T18:42:41Z</dcterms:modified>
</cp:coreProperties>
</file>