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ENERO-2018" sheetId="2" r:id="rId1"/>
  </sheets>
  <definedNames>
    <definedName name="_xlnm.Print_Area" localSheetId="0">'ENERO-2018'!$A$1:$H$93</definedName>
  </definedNames>
  <calcPr calcId="145621"/>
</workbook>
</file>

<file path=xl/calcChain.xml><?xml version="1.0" encoding="utf-8"?>
<calcChain xmlns="http://schemas.openxmlformats.org/spreadsheetml/2006/main">
  <c r="F72" i="2" l="1"/>
  <c r="F13" i="2" l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12" i="2"/>
  <c r="F11" i="2"/>
  <c r="D72" i="2"/>
  <c r="E72" i="2"/>
</calcChain>
</file>

<file path=xl/comments1.xml><?xml version="1.0" encoding="utf-8"?>
<comments xmlns="http://schemas.openxmlformats.org/spreadsheetml/2006/main">
  <authors>
    <author>Autor</author>
  </authors>
  <commentList>
    <comment ref="E54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ORDENAMIENTO 2999 NO TIENE LIB.</t>
        </r>
      </text>
    </comment>
    <comment ref="E55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ORDENAMIENTO #3008 NO TIENE LIB
</t>
        </r>
      </text>
    </comment>
  </commentList>
</comments>
</file>

<file path=xl/sharedStrings.xml><?xml version="1.0" encoding="utf-8"?>
<sst xmlns="http://schemas.openxmlformats.org/spreadsheetml/2006/main" count="136" uniqueCount="121">
  <si>
    <t xml:space="preserve">             OFICINA NACIONAL DE LA PROPIEDAD INDUSTRIAL</t>
  </si>
  <si>
    <t xml:space="preserve">                BANCO DE RESERVAS DE LA REPUBLICA DOMINICANA</t>
  </si>
  <si>
    <t xml:space="preserve">Balance Inicial: </t>
  </si>
  <si>
    <t>Fecha</t>
  </si>
  <si>
    <t>No. Ck/Transf.</t>
  </si>
  <si>
    <t>Descripcion</t>
  </si>
  <si>
    <t>Balance</t>
  </si>
  <si>
    <t xml:space="preserve">                        LIBRO DE BANCO</t>
  </si>
  <si>
    <t>AUTOCAMIONES</t>
  </si>
  <si>
    <t>ROSA MARIA TAVAREZ</t>
  </si>
  <si>
    <t>CENTRO CUESTA NACIONAL</t>
  </si>
  <si>
    <t>PROMOCIONES Y PROYECTOS</t>
  </si>
  <si>
    <t>RJ SOLUCIONES</t>
  </si>
  <si>
    <t xml:space="preserve">PRODUCTIVE BUSINESS SOLUTIONS DOMINICANA, SAS </t>
  </si>
  <si>
    <t>EDITORA DEL CARIBE</t>
  </si>
  <si>
    <t>ORANGE DOMINICANA</t>
  </si>
  <si>
    <t>EVA ROSSINA GARCIA</t>
  </si>
  <si>
    <t>EXPRESO VEGANO</t>
  </si>
  <si>
    <t>PUBLICACIONES AHORA</t>
  </si>
  <si>
    <t>DORIS ALMANZAR</t>
  </si>
  <si>
    <t>PRODUTORA LMO, SRL</t>
  </si>
  <si>
    <t>EDITORA EL NUEVO DIARIO</t>
  </si>
  <si>
    <t>COMPU OFFICE DOMINICANA, SRL</t>
  </si>
  <si>
    <t>CATERING 2000</t>
  </si>
  <si>
    <t xml:space="preserve">EDITORA HOY, SAS </t>
  </si>
  <si>
    <t>ANTHURIANA DOMINICANA, SA.</t>
  </si>
  <si>
    <t>JOSE ANTONIO LOPEZ NADAL</t>
  </si>
  <si>
    <t>JOSE PATRICIO PERALTA GUZMAN</t>
  </si>
  <si>
    <t>MANUEL ENRIQUE BRITO MARTINEZ</t>
  </si>
  <si>
    <t>EDESUR DOMINICANA SA.</t>
  </si>
  <si>
    <t>GREYSIS TELEVISION</t>
  </si>
  <si>
    <t>SEGUROS RESERVAS</t>
  </si>
  <si>
    <t>FASCENDI</t>
  </si>
  <si>
    <t>TRICOM, SA</t>
  </si>
  <si>
    <t>CORPORACION DE ACUEDUCTO Y ALCANTARILLADO DE SANTO DOMINGO</t>
  </si>
  <si>
    <t>LIB-3422-1-2999</t>
  </si>
  <si>
    <t>PERALTA INTERCOMERCIAL</t>
  </si>
  <si>
    <t>LA VITROLA</t>
  </si>
  <si>
    <t>LIB-3538-1-6751</t>
  </si>
  <si>
    <t xml:space="preserve">      Ministerio de Industria y Comercio Mipymes</t>
  </si>
  <si>
    <t xml:space="preserve">                      "Año del  Fomento de las Exportaciones”</t>
  </si>
  <si>
    <t xml:space="preserve">                              Del 1ro. AL 31  DE  ENERO-2018</t>
  </si>
  <si>
    <t>INVERSIONES SIRUANA,S.R.L.</t>
  </si>
  <si>
    <t>Débito</t>
  </si>
  <si>
    <t>Crédito</t>
  </si>
  <si>
    <t>TRANSFERENCIA INTERNA DE LA TN-DESDE LA SUB-CUENTA 9995008000</t>
  </si>
  <si>
    <t>TRANSFERENCIA INTERNA DE LA TN-DESDE LA SUB-CUENTA No.9995008000</t>
  </si>
  <si>
    <t>TRANSFERENCIA INTERNA DE LA TN-HACIA LA SUB-CUENTA No.9995008000</t>
  </si>
  <si>
    <t>PAGO SULEDOS FIJOS ENERO 2018</t>
  </si>
  <si>
    <t>PAGO SULEDOS NOMINAL ENERO 2018</t>
  </si>
  <si>
    <t>LIB-3361-1/OP-002980</t>
  </si>
  <si>
    <t>LIB-3363-1/OP-003022</t>
  </si>
  <si>
    <t>LIB-3438-1/OP-003000</t>
  </si>
  <si>
    <t>PROMOCIONES Y PROYECTOS, S.A.</t>
  </si>
  <si>
    <t>LIB-3372-1/OP-002982</t>
  </si>
  <si>
    <t>LIB-3389-1/OP-002990</t>
  </si>
  <si>
    <t>LIB-3387-1/OP-002989</t>
  </si>
  <si>
    <t>LIB-3383-1/OP-002988</t>
  </si>
  <si>
    <t>LIB-3381-1/OP-002987</t>
  </si>
  <si>
    <t>OD DOMINICANA CORP.</t>
  </si>
  <si>
    <t>GILGAMI GROUP, S.R.L.</t>
  </si>
  <si>
    <t>LIB-3379-1/OP-002986</t>
  </si>
  <si>
    <t>LIB-3376-1/OP-002985</t>
  </si>
  <si>
    <t>LIB-3374-1/OP-002984</t>
  </si>
  <si>
    <t>LIB-3373-1/OP-002983</t>
  </si>
  <si>
    <t>LIB-3392-1/OP-002991</t>
  </si>
  <si>
    <t>LIB-3415-1/OP-002997</t>
  </si>
  <si>
    <t>LIB-3414-1/OP-003414</t>
  </si>
  <si>
    <t>LIB-3410-1/OP-002995</t>
  </si>
  <si>
    <t>LIB-3402-1/OP-002994</t>
  </si>
  <si>
    <t>LIB-3400-1/OP-002993</t>
  </si>
  <si>
    <t>LIB-3397-1/OP-002992</t>
  </si>
  <si>
    <t>LIB-3418-/OP-002998</t>
  </si>
  <si>
    <t>LIB-3439-1/OP-003001</t>
  </si>
  <si>
    <t>LIB-3444-1/OP-003002</t>
  </si>
  <si>
    <t>LIB-3449-1/OP-003003</t>
  </si>
  <si>
    <t>LIB-3477-1/OP-003011</t>
  </si>
  <si>
    <t>LIB-3474-1/OP-003010</t>
  </si>
  <si>
    <t>LIB-3472-1/OP-003009</t>
  </si>
  <si>
    <t>LIB-3470-1/OP-003008</t>
  </si>
  <si>
    <t>LIB-3462-1/OP-003007</t>
  </si>
  <si>
    <t>LIB-3460-1/OP-003006</t>
  </si>
  <si>
    <t>LIB-3458-1/OP-003005</t>
  </si>
  <si>
    <t>LIB-3451-1/OP-003004</t>
  </si>
  <si>
    <t>COMPAÑIA DOMINICANA DE TELEFONO, C. POR A.</t>
  </si>
  <si>
    <t>LIB-3497-1/OP-003012</t>
  </si>
  <si>
    <t>LIB-3502-1/OP-003014</t>
  </si>
  <si>
    <t>LIB-3499-1/OP-003013</t>
  </si>
  <si>
    <t>LIB-3541-1/OP-002981</t>
  </si>
  <si>
    <t>DARR MEDIA S.R.L.</t>
  </si>
  <si>
    <t>LIB-3529-1/OP-003021</t>
  </si>
  <si>
    <t>LIB-3527-1/OP-003020</t>
  </si>
  <si>
    <t>LIB-3525-1/OP-003019</t>
  </si>
  <si>
    <t>LIB-3521-1/OP-003018</t>
  </si>
  <si>
    <t>LIB-3518-1/OP-003017</t>
  </si>
  <si>
    <t>LIB-3516-1/OP-003016</t>
  </si>
  <si>
    <t>LIB-3512-1/OP-003015</t>
  </si>
  <si>
    <t>LIB-3528-1/OP-006747</t>
  </si>
  <si>
    <t>ANTHURIANA DOMINICANA</t>
  </si>
  <si>
    <t>LIB-3536-1/OP-006754</t>
  </si>
  <si>
    <t xml:space="preserve">JUNTA DE VECINOS NUEVA GENERACION </t>
  </si>
  <si>
    <t>LIB-3534-1/OP-006749</t>
  </si>
  <si>
    <t>LIB-3532-1/OP-006748</t>
  </si>
  <si>
    <t>LIB-3554-1/OP-006752</t>
  </si>
  <si>
    <t>LIB-3561-1/OP-006753</t>
  </si>
  <si>
    <t>LIB-5135-1/OP-008431</t>
  </si>
  <si>
    <t>LIB-5135-1/OP-008430</t>
  </si>
  <si>
    <t>OP-16558</t>
  </si>
  <si>
    <t>OP-16538</t>
  </si>
  <si>
    <t>OP-16509</t>
  </si>
  <si>
    <t>OP-16481</t>
  </si>
  <si>
    <t>OP-16370</t>
  </si>
  <si>
    <t>OP-16362</t>
  </si>
  <si>
    <t>OP-16336</t>
  </si>
  <si>
    <t>OP-16268</t>
  </si>
  <si>
    <t>LIB-3437-1/OP-000362</t>
  </si>
  <si>
    <t>Cuenta Bancaria No: 010-10238489-4 /SUB-CUENTA No.9995008001</t>
  </si>
  <si>
    <t>TONER DEPOT INTERNACIONAL S.R.L.</t>
  </si>
  <si>
    <t xml:space="preserve">XMEDIOS,S.R.L. </t>
  </si>
  <si>
    <t>PUBLICACIONES AHORA,C. POR A.</t>
  </si>
  <si>
    <t>DAAR MEDIA,S.R.L.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</si>
</sst>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39" fontId="4" fillId="2" borderId="11" xfId="3" applyNumberFormat="1" applyFont="1" applyFill="1" applyBorder="1" applyAlignment="1">
      <alignment horizontal="center" vertical="center" wrapText="1"/>
    </xf>
    <xf numFmtId="164" fontId="10" fillId="0" borderId="3" xfId="5" applyNumberFormat="1" applyFont="1" applyFill="1" applyBorder="1" applyAlignment="1">
      <alignment horizontal="right" wrapText="1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left"/>
    </xf>
    <xf numFmtId="0" fontId="9" fillId="4" borderId="12" xfId="0" applyFont="1" applyFill="1" applyBorder="1" applyAlignment="1"/>
    <xf numFmtId="0" fontId="0" fillId="5" borderId="0" xfId="0" applyFill="1" applyBorder="1"/>
    <xf numFmtId="0" fontId="9" fillId="5" borderId="0" xfId="0" applyFont="1" applyFill="1" applyBorder="1" applyAlignment="1"/>
    <xf numFmtId="164" fontId="9" fillId="5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4" fontId="0" fillId="3" borderId="0" xfId="0" applyNumberFormat="1" applyFill="1" applyBorder="1" applyAlignment="1">
      <alignment horizontal="left" wrapText="1"/>
    </xf>
    <xf numFmtId="4" fontId="0" fillId="3" borderId="0" xfId="0" applyNumberFormat="1" applyFont="1" applyFill="1" applyBorder="1" applyAlignment="1">
      <alignment horizontal="right" wrapText="1"/>
    </xf>
    <xf numFmtId="164" fontId="10" fillId="3" borderId="0" xfId="5" applyNumberFormat="1" applyFont="1" applyFill="1" applyBorder="1" applyAlignment="1">
      <alignment horizontal="right" wrapText="1"/>
    </xf>
    <xf numFmtId="164" fontId="10" fillId="3" borderId="0" xfId="0" applyNumberFormat="1" applyFont="1" applyFill="1" applyBorder="1" applyAlignment="1">
      <alignment horizontal="right"/>
    </xf>
    <xf numFmtId="0" fontId="0" fillId="3" borderId="0" xfId="0" applyFill="1" applyBorder="1"/>
    <xf numFmtId="0" fontId="11" fillId="3" borderId="0" xfId="0" applyFont="1" applyFill="1" applyBorder="1"/>
    <xf numFmtId="0" fontId="0" fillId="3" borderId="0" xfId="0" applyFont="1" applyFill="1" applyBorder="1"/>
    <xf numFmtId="164" fontId="10" fillId="3" borderId="0" xfId="5" applyNumberFormat="1" applyFont="1" applyFill="1" applyBorder="1" applyAlignment="1">
      <alignment horizontal="right"/>
    </xf>
    <xf numFmtId="0" fontId="0" fillId="3" borderId="0" xfId="0" applyFill="1" applyBorder="1" applyAlignment="1">
      <alignment wrapText="1"/>
    </xf>
    <xf numFmtId="14" fontId="14" fillId="3" borderId="0" xfId="0" applyNumberFormat="1" applyFont="1" applyFill="1" applyBorder="1" applyAlignment="1">
      <alignment horizontal="left"/>
    </xf>
    <xf numFmtId="14" fontId="14" fillId="0" borderId="0" xfId="0" applyNumberFormat="1" applyFont="1" applyFill="1" applyBorder="1" applyAlignment="1">
      <alignment horizontal="left"/>
    </xf>
    <xf numFmtId="164" fontId="13" fillId="0" borderId="3" xfId="3" applyNumberFormat="1" applyFont="1" applyFill="1" applyBorder="1" applyAlignment="1">
      <alignment horizontal="right" vertical="center" wrapText="1"/>
    </xf>
    <xf numFmtId="164" fontId="10" fillId="0" borderId="3" xfId="0" applyNumberFormat="1" applyFont="1" applyFill="1" applyBorder="1" applyAlignment="1">
      <alignment horizontal="right"/>
    </xf>
    <xf numFmtId="0" fontId="17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14" fontId="14" fillId="6" borderId="12" xfId="0" applyNumberFormat="1" applyFont="1" applyFill="1" applyBorder="1" applyAlignment="1">
      <alignment horizontal="left"/>
    </xf>
    <xf numFmtId="0" fontId="11" fillId="6" borderId="16" xfId="0" applyFont="1" applyFill="1" applyBorder="1" applyAlignment="1">
      <alignment horizontal="left"/>
    </xf>
    <xf numFmtId="4" fontId="0" fillId="6" borderId="17" xfId="0" applyNumberFormat="1" applyFill="1" applyBorder="1" applyAlignment="1">
      <alignment horizontal="left" wrapText="1"/>
    </xf>
    <xf numFmtId="4" fontId="9" fillId="6" borderId="17" xfId="0" applyNumberFormat="1" applyFont="1" applyFill="1" applyBorder="1" applyAlignment="1">
      <alignment horizontal="right" wrapText="1"/>
    </xf>
    <xf numFmtId="164" fontId="9" fillId="6" borderId="17" xfId="5" applyNumberFormat="1" applyFont="1" applyFill="1" applyBorder="1" applyAlignment="1">
      <alignment horizontal="right" wrapText="1"/>
    </xf>
    <xf numFmtId="164" fontId="9" fillId="6" borderId="18" xfId="0" applyNumberFormat="1" applyFont="1" applyFill="1" applyBorder="1" applyAlignment="1">
      <alignment horizontal="right"/>
    </xf>
    <xf numFmtId="14" fontId="13" fillId="0" borderId="3" xfId="3" applyNumberFormat="1" applyFont="1" applyFill="1" applyBorder="1" applyAlignment="1">
      <alignment horizontal="left" vertical="center" wrapText="1"/>
    </xf>
    <xf numFmtId="0" fontId="12" fillId="0" borderId="3" xfId="3" applyFont="1" applyFill="1" applyBorder="1" applyAlignment="1">
      <alignment horizontal="left" vertical="center" wrapText="1"/>
    </xf>
    <xf numFmtId="0" fontId="13" fillId="0" borderId="3" xfId="3" applyFont="1" applyFill="1" applyBorder="1" applyAlignment="1">
      <alignment horizontal="left" vertical="center" wrapText="1"/>
    </xf>
    <xf numFmtId="0" fontId="0" fillId="0" borderId="3" xfId="0" applyFont="1" applyFill="1" applyBorder="1"/>
    <xf numFmtId="0" fontId="10" fillId="0" borderId="0" xfId="0" applyFont="1" applyFill="1"/>
    <xf numFmtId="0" fontId="10" fillId="0" borderId="3" xfId="0" applyFont="1" applyFill="1" applyBorder="1"/>
    <xf numFmtId="164" fontId="10" fillId="0" borderId="3" xfId="0" applyNumberFormat="1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4" fontId="10" fillId="0" borderId="3" xfId="0" applyNumberFormat="1" applyFont="1" applyFill="1" applyBorder="1" applyAlignment="1">
      <alignment horizontal="left" wrapText="1"/>
    </xf>
    <xf numFmtId="14" fontId="10" fillId="0" borderId="3" xfId="0" applyNumberFormat="1" applyFont="1" applyFill="1" applyBorder="1" applyAlignment="1">
      <alignment horizontal="left"/>
    </xf>
    <xf numFmtId="4" fontId="10" fillId="0" borderId="3" xfId="0" applyNumberFormat="1" applyFont="1" applyFill="1" applyBorder="1" applyAlignment="1">
      <alignment horizontal="right" wrapText="1"/>
    </xf>
    <xf numFmtId="0" fontId="18" fillId="0" borderId="0" xfId="3" applyFont="1" applyFill="1" applyAlignment="1">
      <alignment vertical="center"/>
    </xf>
    <xf numFmtId="14" fontId="13" fillId="0" borderId="3" xfId="0" applyNumberFormat="1" applyFont="1" applyFill="1" applyBorder="1" applyAlignment="1">
      <alignment horizontal="left"/>
    </xf>
    <xf numFmtId="164" fontId="13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vertical="center" wrapText="1"/>
    </xf>
    <xf numFmtId="0" fontId="4" fillId="2" borderId="8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  <xf numFmtId="0" fontId="3" fillId="3" borderId="0" xfId="3" applyFont="1" applyFill="1" applyBorder="1" applyAlignment="1">
      <alignment horizontal="center" vertical="center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342900</xdr:rowOff>
    </xdr:from>
    <xdr:to>
      <xdr:col>2</xdr:col>
      <xdr:colOff>971550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342900"/>
          <a:ext cx="2019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5"/>
  <sheetViews>
    <sheetView tabSelected="1" topLeftCell="B46" zoomScaleNormal="100" workbookViewId="0">
      <selection activeCell="D11" sqref="D11:D71"/>
    </sheetView>
  </sheetViews>
  <sheetFormatPr baseColWidth="10" defaultRowHeight="15" x14ac:dyDescent="0.25"/>
  <cols>
    <col min="1" max="1" width="15.42578125" style="1" customWidth="1"/>
    <col min="2" max="2" width="24.42578125" style="1" customWidth="1"/>
    <col min="3" max="3" width="69" style="1" customWidth="1"/>
    <col min="4" max="4" width="26.140625" style="1" customWidth="1"/>
    <col min="5" max="5" width="21.85546875" style="1" customWidth="1"/>
    <col min="6" max="6" width="26" style="1" customWidth="1"/>
    <col min="7" max="16384" width="11.42578125" style="1"/>
  </cols>
  <sheetData>
    <row r="1" spans="1:8" ht="37.5" x14ac:dyDescent="0.65">
      <c r="A1" s="63" t="s">
        <v>39</v>
      </c>
      <c r="B1" s="63"/>
      <c r="C1" s="63"/>
      <c r="D1" s="63"/>
      <c r="E1" s="63"/>
      <c r="F1" s="63"/>
      <c r="G1" s="63"/>
      <c r="H1" s="63"/>
    </row>
    <row r="2" spans="1:8" ht="19.5" x14ac:dyDescent="0.25">
      <c r="A2" s="64" t="s">
        <v>0</v>
      </c>
      <c r="B2" s="64"/>
      <c r="C2" s="64"/>
      <c r="D2" s="64"/>
      <c r="E2" s="64"/>
      <c r="F2" s="64"/>
      <c r="G2" s="64"/>
      <c r="H2" s="64"/>
    </row>
    <row r="3" spans="1:8" ht="19.5" x14ac:dyDescent="0.25">
      <c r="A3" s="65" t="s">
        <v>40</v>
      </c>
      <c r="B3" s="65"/>
      <c r="C3" s="65"/>
      <c r="D3" s="65"/>
      <c r="E3" s="65"/>
      <c r="F3" s="65"/>
      <c r="G3" s="65"/>
      <c r="H3" s="6"/>
    </row>
    <row r="4" spans="1:8" ht="20.25" x14ac:dyDescent="0.25">
      <c r="A4" s="66" t="s">
        <v>7</v>
      </c>
      <c r="B4" s="66"/>
      <c r="C4" s="66"/>
      <c r="D4" s="66"/>
      <c r="E4" s="66"/>
      <c r="F4" s="66"/>
      <c r="G4" s="66"/>
      <c r="H4" s="5"/>
    </row>
    <row r="5" spans="1:8" ht="18" x14ac:dyDescent="0.25">
      <c r="A5" s="67" t="s">
        <v>1</v>
      </c>
      <c r="B5" s="67"/>
      <c r="C5" s="67"/>
      <c r="D5" s="67"/>
      <c r="E5" s="67"/>
      <c r="F5" s="67"/>
      <c r="G5" s="67"/>
    </row>
    <row r="6" spans="1:8" ht="18" x14ac:dyDescent="0.25">
      <c r="A6" s="68" t="s">
        <v>41</v>
      </c>
      <c r="B6" s="68"/>
      <c r="C6" s="68"/>
      <c r="D6" s="68"/>
      <c r="E6" s="68"/>
      <c r="F6" s="68"/>
      <c r="G6" s="68"/>
    </row>
    <row r="7" spans="1:8" ht="15.75" thickBot="1" x14ac:dyDescent="0.3">
      <c r="A7" s="4"/>
      <c r="B7" s="4"/>
      <c r="C7" s="4"/>
      <c r="D7" s="4"/>
      <c r="E7" s="4"/>
      <c r="F7" s="4"/>
      <c r="G7" s="4"/>
    </row>
    <row r="8" spans="1:8" ht="16.5" x14ac:dyDescent="0.25">
      <c r="A8" s="56" t="s">
        <v>116</v>
      </c>
      <c r="B8" s="57"/>
      <c r="C8" s="57"/>
      <c r="D8" s="57"/>
      <c r="E8" s="57"/>
      <c r="F8" s="58"/>
      <c r="G8" s="2"/>
    </row>
    <row r="9" spans="1:8" ht="16.5" x14ac:dyDescent="0.25">
      <c r="A9" s="59"/>
      <c r="B9" s="60"/>
      <c r="C9" s="3"/>
      <c r="D9" s="61" t="s">
        <v>2</v>
      </c>
      <c r="E9" s="62"/>
      <c r="F9" s="7">
        <v>8984513.3599999994</v>
      </c>
      <c r="G9" s="2"/>
    </row>
    <row r="10" spans="1:8" ht="16.5" x14ac:dyDescent="0.25">
      <c r="A10" s="29" t="s">
        <v>3</v>
      </c>
      <c r="B10" s="30" t="s">
        <v>4</v>
      </c>
      <c r="C10" s="31" t="s">
        <v>5</v>
      </c>
      <c r="D10" s="32" t="s">
        <v>43</v>
      </c>
      <c r="E10" s="32" t="s">
        <v>44</v>
      </c>
      <c r="F10" s="33" t="s">
        <v>6</v>
      </c>
      <c r="G10" s="2"/>
    </row>
    <row r="11" spans="1:8" s="44" customFormat="1" ht="17.25" x14ac:dyDescent="0.25">
      <c r="A11" s="52">
        <v>43109</v>
      </c>
      <c r="B11" s="9" t="s">
        <v>64</v>
      </c>
      <c r="C11" s="47" t="s">
        <v>10</v>
      </c>
      <c r="D11" s="45"/>
      <c r="E11" s="46">
        <v>31305</v>
      </c>
      <c r="F11" s="28">
        <f>+F9+D11-E11</f>
        <v>8953208.3599999994</v>
      </c>
    </row>
    <row r="12" spans="1:8" s="44" customFormat="1" ht="20.100000000000001" customHeight="1" x14ac:dyDescent="0.25">
      <c r="A12" s="52">
        <v>43103</v>
      </c>
      <c r="B12" s="9" t="s">
        <v>115</v>
      </c>
      <c r="C12" s="48" t="s">
        <v>42</v>
      </c>
      <c r="D12" s="45"/>
      <c r="E12" s="46">
        <v>503941.7</v>
      </c>
      <c r="F12" s="28">
        <f>+F11+D12-E12</f>
        <v>8449266.6600000001</v>
      </c>
    </row>
    <row r="13" spans="1:8" s="44" customFormat="1" ht="20.100000000000001" customHeight="1" x14ac:dyDescent="0.25">
      <c r="A13" s="40">
        <v>43104</v>
      </c>
      <c r="B13" s="41" t="s">
        <v>114</v>
      </c>
      <c r="C13" s="42" t="s">
        <v>45</v>
      </c>
      <c r="D13" s="27">
        <v>294890.7</v>
      </c>
      <c r="E13" s="27"/>
      <c r="F13" s="28">
        <f t="shared" ref="F13:F71" si="0">+F12+D13-E13</f>
        <v>8744157.3599999994</v>
      </c>
      <c r="G13" s="51"/>
    </row>
    <row r="14" spans="1:8" s="44" customFormat="1" ht="20.100000000000001" customHeight="1" x14ac:dyDescent="0.25">
      <c r="A14" s="40">
        <v>43109</v>
      </c>
      <c r="B14" s="9" t="s">
        <v>50</v>
      </c>
      <c r="C14" s="45" t="s">
        <v>8</v>
      </c>
      <c r="D14" s="45"/>
      <c r="E14" s="46">
        <v>119149.94</v>
      </c>
      <c r="F14" s="28">
        <f t="shared" si="0"/>
        <v>8625007.4199999999</v>
      </c>
      <c r="G14" s="51"/>
    </row>
    <row r="15" spans="1:8" s="44" customFormat="1" ht="20.100000000000001" customHeight="1" x14ac:dyDescent="0.25">
      <c r="A15" s="52">
        <v>43109</v>
      </c>
      <c r="B15" s="9" t="s">
        <v>51</v>
      </c>
      <c r="C15" s="47" t="s">
        <v>12</v>
      </c>
      <c r="D15" s="45"/>
      <c r="E15" s="46">
        <v>341200</v>
      </c>
      <c r="F15" s="28">
        <f t="shared" si="0"/>
        <v>8283807.4199999999</v>
      </c>
    </row>
    <row r="16" spans="1:8" s="44" customFormat="1" ht="20.100000000000001" customHeight="1" x14ac:dyDescent="0.25">
      <c r="A16" s="52">
        <v>43109</v>
      </c>
      <c r="B16" s="9" t="s">
        <v>54</v>
      </c>
      <c r="C16" s="45" t="s">
        <v>9</v>
      </c>
      <c r="D16" s="45"/>
      <c r="E16" s="46">
        <v>55000</v>
      </c>
      <c r="F16" s="28">
        <f t="shared" si="0"/>
        <v>8228807.4199999999</v>
      </c>
    </row>
    <row r="17" spans="1:6" s="44" customFormat="1" ht="20.100000000000001" customHeight="1" x14ac:dyDescent="0.25">
      <c r="A17" s="52">
        <v>43109</v>
      </c>
      <c r="B17" s="9" t="s">
        <v>63</v>
      </c>
      <c r="C17" s="45" t="s">
        <v>11</v>
      </c>
      <c r="D17" s="45"/>
      <c r="E17" s="46">
        <v>76481.100000000006</v>
      </c>
      <c r="F17" s="28">
        <f t="shared" si="0"/>
        <v>8152326.3200000003</v>
      </c>
    </row>
    <row r="18" spans="1:6" s="44" customFormat="1" ht="20.100000000000001" customHeight="1" x14ac:dyDescent="0.25">
      <c r="A18" s="52">
        <v>43109</v>
      </c>
      <c r="B18" s="9" t="s">
        <v>62</v>
      </c>
      <c r="C18" s="43" t="s">
        <v>117</v>
      </c>
      <c r="D18" s="45"/>
      <c r="E18" s="46">
        <v>5664</v>
      </c>
      <c r="F18" s="28">
        <f t="shared" si="0"/>
        <v>8146662.3200000003</v>
      </c>
    </row>
    <row r="19" spans="1:6" s="44" customFormat="1" x14ac:dyDescent="0.25">
      <c r="A19" s="52">
        <v>43109</v>
      </c>
      <c r="B19" s="9" t="s">
        <v>61</v>
      </c>
      <c r="C19" s="47" t="s">
        <v>13</v>
      </c>
      <c r="D19" s="45"/>
      <c r="E19" s="46">
        <v>12272</v>
      </c>
      <c r="F19" s="28">
        <f t="shared" si="0"/>
        <v>8134390.3200000003</v>
      </c>
    </row>
    <row r="20" spans="1:6" s="44" customFormat="1" ht="20.100000000000001" customHeight="1" x14ac:dyDescent="0.25">
      <c r="A20" s="52">
        <v>43109</v>
      </c>
      <c r="B20" s="9" t="s">
        <v>58</v>
      </c>
      <c r="C20" s="47" t="s">
        <v>59</v>
      </c>
      <c r="D20" s="45"/>
      <c r="E20" s="46">
        <v>253546.63</v>
      </c>
      <c r="F20" s="28">
        <f t="shared" si="0"/>
        <v>7880843.6900000004</v>
      </c>
    </row>
    <row r="21" spans="1:6" s="44" customFormat="1" ht="20.100000000000001" customHeight="1" x14ac:dyDescent="0.25">
      <c r="A21" s="52">
        <v>43109</v>
      </c>
      <c r="B21" s="9" t="s">
        <v>57</v>
      </c>
      <c r="C21" s="47" t="s">
        <v>60</v>
      </c>
      <c r="D21" s="45"/>
      <c r="E21" s="46">
        <v>325152.93</v>
      </c>
      <c r="F21" s="28">
        <f t="shared" si="0"/>
        <v>7555690.7600000007</v>
      </c>
    </row>
    <row r="22" spans="1:6" s="44" customFormat="1" ht="20.100000000000001" customHeight="1" x14ac:dyDescent="0.25">
      <c r="A22" s="52">
        <v>43109</v>
      </c>
      <c r="B22" s="9" t="s">
        <v>56</v>
      </c>
      <c r="C22" s="47" t="s">
        <v>14</v>
      </c>
      <c r="D22" s="45"/>
      <c r="E22" s="46">
        <v>6200</v>
      </c>
      <c r="F22" s="28">
        <f t="shared" si="0"/>
        <v>7549490.7600000007</v>
      </c>
    </row>
    <row r="23" spans="1:6" s="44" customFormat="1" ht="20.100000000000001" customHeight="1" x14ac:dyDescent="0.25">
      <c r="A23" s="52">
        <v>43109</v>
      </c>
      <c r="B23" s="9" t="s">
        <v>55</v>
      </c>
      <c r="C23" s="47" t="s">
        <v>15</v>
      </c>
      <c r="D23" s="45"/>
      <c r="E23" s="46">
        <v>165646.9</v>
      </c>
      <c r="F23" s="28">
        <f t="shared" si="0"/>
        <v>7383843.8600000003</v>
      </c>
    </row>
    <row r="24" spans="1:6" s="44" customFormat="1" ht="20.100000000000001" customHeight="1" x14ac:dyDescent="0.25">
      <c r="A24" s="52">
        <v>43109</v>
      </c>
      <c r="B24" s="9" t="s">
        <v>65</v>
      </c>
      <c r="C24" s="47" t="s">
        <v>16</v>
      </c>
      <c r="D24" s="45"/>
      <c r="E24" s="46">
        <v>13806</v>
      </c>
      <c r="F24" s="28">
        <f t="shared" si="0"/>
        <v>7370037.8600000003</v>
      </c>
    </row>
    <row r="25" spans="1:6" s="44" customFormat="1" ht="20.100000000000001" customHeight="1" x14ac:dyDescent="0.25">
      <c r="A25" s="52">
        <v>43109</v>
      </c>
      <c r="B25" s="9" t="s">
        <v>71</v>
      </c>
      <c r="C25" s="45" t="s">
        <v>17</v>
      </c>
      <c r="D25" s="45"/>
      <c r="E25" s="46">
        <v>31000</v>
      </c>
      <c r="F25" s="28">
        <f t="shared" si="0"/>
        <v>7339037.8600000003</v>
      </c>
    </row>
    <row r="26" spans="1:6" s="44" customFormat="1" ht="20.100000000000001" customHeight="1" x14ac:dyDescent="0.25">
      <c r="A26" s="52">
        <v>43109</v>
      </c>
      <c r="B26" s="9" t="s">
        <v>70</v>
      </c>
      <c r="C26" s="54" t="s">
        <v>118</v>
      </c>
      <c r="D26" s="45"/>
      <c r="E26" s="46">
        <v>165200</v>
      </c>
      <c r="F26" s="28">
        <f t="shared" si="0"/>
        <v>7173837.8600000003</v>
      </c>
    </row>
    <row r="27" spans="1:6" s="44" customFormat="1" ht="20.100000000000001" customHeight="1" x14ac:dyDescent="0.25">
      <c r="A27" s="52">
        <v>43109</v>
      </c>
      <c r="B27" s="9" t="s">
        <v>69</v>
      </c>
      <c r="C27" s="55" t="s">
        <v>119</v>
      </c>
      <c r="D27" s="45"/>
      <c r="E27" s="46">
        <v>840000</v>
      </c>
      <c r="F27" s="28">
        <f t="shared" si="0"/>
        <v>6333837.8600000003</v>
      </c>
    </row>
    <row r="28" spans="1:6" s="44" customFormat="1" ht="20.100000000000001" customHeight="1" x14ac:dyDescent="0.25">
      <c r="A28" s="52">
        <v>43109</v>
      </c>
      <c r="B28" s="9" t="s">
        <v>68</v>
      </c>
      <c r="C28" s="45" t="s">
        <v>19</v>
      </c>
      <c r="D28" s="45"/>
      <c r="E28" s="46">
        <v>70000</v>
      </c>
      <c r="F28" s="28">
        <f t="shared" si="0"/>
        <v>6263837.8600000003</v>
      </c>
    </row>
    <row r="29" spans="1:6" s="44" customFormat="1" ht="20.100000000000001" customHeight="1" x14ac:dyDescent="0.25">
      <c r="A29" s="52">
        <v>43109</v>
      </c>
      <c r="B29" s="9" t="s">
        <v>67</v>
      </c>
      <c r="C29" s="47" t="s">
        <v>20</v>
      </c>
      <c r="D29" s="45"/>
      <c r="E29" s="46">
        <v>41300</v>
      </c>
      <c r="F29" s="28">
        <f t="shared" si="0"/>
        <v>6222537.8600000003</v>
      </c>
    </row>
    <row r="30" spans="1:6" s="44" customFormat="1" ht="20.100000000000001" customHeight="1" x14ac:dyDescent="0.25">
      <c r="A30" s="52">
        <v>43109</v>
      </c>
      <c r="B30" s="9" t="s">
        <v>66</v>
      </c>
      <c r="C30" s="45" t="s">
        <v>17</v>
      </c>
      <c r="D30" s="45"/>
      <c r="E30" s="46">
        <v>266000</v>
      </c>
      <c r="F30" s="28">
        <f t="shared" si="0"/>
        <v>5956537.8600000003</v>
      </c>
    </row>
    <row r="31" spans="1:6" s="44" customFormat="1" ht="20.100000000000001" customHeight="1" x14ac:dyDescent="0.25">
      <c r="A31" s="52">
        <v>43109</v>
      </c>
      <c r="B31" s="9" t="s">
        <v>72</v>
      </c>
      <c r="C31" s="48" t="s">
        <v>21</v>
      </c>
      <c r="D31" s="45"/>
      <c r="E31" s="46">
        <v>82600</v>
      </c>
      <c r="F31" s="28">
        <f t="shared" si="0"/>
        <v>5873937.8600000003</v>
      </c>
    </row>
    <row r="32" spans="1:6" s="44" customFormat="1" ht="20.100000000000001" customHeight="1" x14ac:dyDescent="0.25">
      <c r="A32" s="52">
        <v>43109</v>
      </c>
      <c r="B32" s="9" t="s">
        <v>52</v>
      </c>
      <c r="C32" s="47" t="s">
        <v>53</v>
      </c>
      <c r="D32" s="45"/>
      <c r="E32" s="46">
        <v>663283.49</v>
      </c>
      <c r="F32" s="28">
        <f t="shared" si="0"/>
        <v>5210654.37</v>
      </c>
    </row>
    <row r="33" spans="1:6" s="44" customFormat="1" ht="20.100000000000001" customHeight="1" x14ac:dyDescent="0.25">
      <c r="A33" s="52">
        <v>43109</v>
      </c>
      <c r="B33" s="9" t="s">
        <v>73</v>
      </c>
      <c r="C33" s="47" t="s">
        <v>22</v>
      </c>
      <c r="D33" s="45"/>
      <c r="E33" s="46">
        <v>14051</v>
      </c>
      <c r="F33" s="28">
        <f t="shared" si="0"/>
        <v>5196603.37</v>
      </c>
    </row>
    <row r="34" spans="1:6" s="44" customFormat="1" ht="20.100000000000001" customHeight="1" x14ac:dyDescent="0.25">
      <c r="A34" s="52">
        <v>43109</v>
      </c>
      <c r="B34" s="9" t="s">
        <v>74</v>
      </c>
      <c r="C34" s="45" t="s">
        <v>10</v>
      </c>
      <c r="D34" s="45"/>
      <c r="E34" s="46">
        <v>500000</v>
      </c>
      <c r="F34" s="28">
        <f t="shared" si="0"/>
        <v>4696603.37</v>
      </c>
    </row>
    <row r="35" spans="1:6" s="44" customFormat="1" ht="20.100000000000001" customHeight="1" x14ac:dyDescent="0.25">
      <c r="A35" s="52">
        <v>43109</v>
      </c>
      <c r="B35" s="9" t="s">
        <v>75</v>
      </c>
      <c r="C35" s="45" t="s">
        <v>23</v>
      </c>
      <c r="D35" s="45"/>
      <c r="E35" s="46">
        <v>106200</v>
      </c>
      <c r="F35" s="28">
        <f t="shared" si="0"/>
        <v>4590403.37</v>
      </c>
    </row>
    <row r="36" spans="1:6" s="44" customFormat="1" ht="20.100000000000001" customHeight="1" x14ac:dyDescent="0.25">
      <c r="A36" s="52">
        <v>43109</v>
      </c>
      <c r="B36" s="9" t="s">
        <v>83</v>
      </c>
      <c r="C36" s="45" t="s">
        <v>23</v>
      </c>
      <c r="D36" s="45"/>
      <c r="E36" s="46">
        <v>166900.38</v>
      </c>
      <c r="F36" s="28">
        <f t="shared" si="0"/>
        <v>4423502.99</v>
      </c>
    </row>
    <row r="37" spans="1:6" s="44" customFormat="1" ht="20.100000000000001" customHeight="1" x14ac:dyDescent="0.25">
      <c r="A37" s="52">
        <v>43109</v>
      </c>
      <c r="B37" s="9" t="s">
        <v>82</v>
      </c>
      <c r="C37" s="47" t="s">
        <v>24</v>
      </c>
      <c r="D37" s="45"/>
      <c r="E37" s="46">
        <v>55440</v>
      </c>
      <c r="F37" s="28">
        <f t="shared" si="0"/>
        <v>4368062.99</v>
      </c>
    </row>
    <row r="38" spans="1:6" s="44" customFormat="1" ht="20.100000000000001" customHeight="1" x14ac:dyDescent="0.25">
      <c r="A38" s="52">
        <v>43109</v>
      </c>
      <c r="B38" s="9" t="s">
        <v>81</v>
      </c>
      <c r="C38" s="47" t="s">
        <v>18</v>
      </c>
      <c r="D38" s="45"/>
      <c r="E38" s="46">
        <v>54652.5</v>
      </c>
      <c r="F38" s="28">
        <f t="shared" si="0"/>
        <v>4313410.49</v>
      </c>
    </row>
    <row r="39" spans="1:6" s="44" customFormat="1" ht="20.100000000000001" customHeight="1" x14ac:dyDescent="0.25">
      <c r="A39" s="52">
        <v>43109</v>
      </c>
      <c r="B39" s="9" t="s">
        <v>80</v>
      </c>
      <c r="C39" s="47" t="s">
        <v>25</v>
      </c>
      <c r="D39" s="45"/>
      <c r="E39" s="46">
        <v>3832</v>
      </c>
      <c r="F39" s="28">
        <f t="shared" si="0"/>
        <v>4309578.49</v>
      </c>
    </row>
    <row r="40" spans="1:6" s="44" customFormat="1" ht="20.100000000000001" customHeight="1" x14ac:dyDescent="0.25">
      <c r="A40" s="52">
        <v>43109</v>
      </c>
      <c r="B40" s="9" t="s">
        <v>78</v>
      </c>
      <c r="C40" s="47" t="s">
        <v>26</v>
      </c>
      <c r="D40" s="45"/>
      <c r="E40" s="46">
        <v>150000</v>
      </c>
      <c r="F40" s="28">
        <f t="shared" si="0"/>
        <v>4159578.49</v>
      </c>
    </row>
    <row r="41" spans="1:6" s="44" customFormat="1" ht="20.100000000000001" customHeight="1" x14ac:dyDescent="0.25">
      <c r="A41" s="52">
        <v>43109</v>
      </c>
      <c r="B41" s="9" t="s">
        <v>77</v>
      </c>
      <c r="C41" s="47" t="s">
        <v>27</v>
      </c>
      <c r="D41" s="45"/>
      <c r="E41" s="46">
        <v>82600</v>
      </c>
      <c r="F41" s="28">
        <f t="shared" si="0"/>
        <v>4076978.49</v>
      </c>
    </row>
    <row r="42" spans="1:6" s="44" customFormat="1" ht="20.100000000000001" customHeight="1" x14ac:dyDescent="0.25">
      <c r="A42" s="52">
        <v>43109</v>
      </c>
      <c r="B42" s="9" t="s">
        <v>76</v>
      </c>
      <c r="C42" s="47" t="s">
        <v>28</v>
      </c>
      <c r="D42" s="45"/>
      <c r="E42" s="46">
        <v>41300</v>
      </c>
      <c r="F42" s="28">
        <f t="shared" si="0"/>
        <v>4035678.49</v>
      </c>
    </row>
    <row r="43" spans="1:6" s="44" customFormat="1" ht="20.100000000000001" customHeight="1" x14ac:dyDescent="0.25">
      <c r="A43" s="52">
        <v>43109</v>
      </c>
      <c r="B43" s="9" t="s">
        <v>85</v>
      </c>
      <c r="C43" s="47" t="s">
        <v>84</v>
      </c>
      <c r="D43" s="45"/>
      <c r="E43" s="46">
        <v>309514.84999999998</v>
      </c>
      <c r="F43" s="28">
        <f t="shared" si="0"/>
        <v>3726163.64</v>
      </c>
    </row>
    <row r="44" spans="1:6" s="44" customFormat="1" ht="20.100000000000001" customHeight="1" x14ac:dyDescent="0.25">
      <c r="A44" s="52">
        <v>43109</v>
      </c>
      <c r="B44" s="9" t="s">
        <v>87</v>
      </c>
      <c r="C44" s="47" t="s">
        <v>29</v>
      </c>
      <c r="D44" s="45"/>
      <c r="E44" s="46">
        <v>85378.92</v>
      </c>
      <c r="F44" s="28">
        <f t="shared" si="0"/>
        <v>3640784.72</v>
      </c>
    </row>
    <row r="45" spans="1:6" s="44" customFormat="1" ht="20.100000000000001" customHeight="1" x14ac:dyDescent="0.25">
      <c r="A45" s="52">
        <v>43109</v>
      </c>
      <c r="B45" s="9" t="s">
        <v>86</v>
      </c>
      <c r="C45" s="45" t="s">
        <v>30</v>
      </c>
      <c r="D45" s="45"/>
      <c r="E45" s="46">
        <v>35000</v>
      </c>
      <c r="F45" s="28">
        <f t="shared" si="0"/>
        <v>3605784.72</v>
      </c>
    </row>
    <row r="46" spans="1:6" s="44" customFormat="1" ht="20.100000000000001" customHeight="1" x14ac:dyDescent="0.25">
      <c r="A46" s="52">
        <v>43109</v>
      </c>
      <c r="B46" s="9" t="s">
        <v>96</v>
      </c>
      <c r="C46" s="45" t="s">
        <v>10</v>
      </c>
      <c r="D46" s="45"/>
      <c r="E46" s="46">
        <v>49464</v>
      </c>
      <c r="F46" s="28">
        <f t="shared" si="0"/>
        <v>3556320.72</v>
      </c>
    </row>
    <row r="47" spans="1:6" s="44" customFormat="1" ht="20.100000000000001" customHeight="1" x14ac:dyDescent="0.25">
      <c r="A47" s="52">
        <v>43109</v>
      </c>
      <c r="B47" s="9" t="s">
        <v>95</v>
      </c>
      <c r="C47" s="47" t="s">
        <v>31</v>
      </c>
      <c r="D47" s="45"/>
      <c r="E47" s="46">
        <v>884382.48</v>
      </c>
      <c r="F47" s="28">
        <f t="shared" si="0"/>
        <v>2671938.2400000002</v>
      </c>
    </row>
    <row r="48" spans="1:6" s="44" customFormat="1" ht="20.100000000000001" customHeight="1" x14ac:dyDescent="0.25">
      <c r="A48" s="52">
        <v>43109</v>
      </c>
      <c r="B48" s="9" t="s">
        <v>94</v>
      </c>
      <c r="C48" s="47" t="s">
        <v>31</v>
      </c>
      <c r="D48" s="45"/>
      <c r="E48" s="46">
        <v>11579.71</v>
      </c>
      <c r="F48" s="28">
        <f t="shared" si="0"/>
        <v>2660358.5300000003</v>
      </c>
    </row>
    <row r="49" spans="1:6" s="44" customFormat="1" ht="20.100000000000001" customHeight="1" x14ac:dyDescent="0.25">
      <c r="A49" s="52">
        <v>43109</v>
      </c>
      <c r="B49" s="9" t="s">
        <v>93</v>
      </c>
      <c r="C49" s="45" t="s">
        <v>10</v>
      </c>
      <c r="D49" s="45"/>
      <c r="E49" s="46">
        <v>14965</v>
      </c>
      <c r="F49" s="28">
        <f t="shared" si="0"/>
        <v>2645393.5300000003</v>
      </c>
    </row>
    <row r="50" spans="1:6" s="44" customFormat="1" ht="20.100000000000001" customHeight="1" x14ac:dyDescent="0.25">
      <c r="A50" s="52">
        <v>43109</v>
      </c>
      <c r="B50" s="9" t="s">
        <v>92</v>
      </c>
      <c r="C50" s="47" t="s">
        <v>32</v>
      </c>
      <c r="D50" s="45"/>
      <c r="E50" s="46">
        <v>104886</v>
      </c>
      <c r="F50" s="28">
        <f t="shared" si="0"/>
        <v>2540507.5300000003</v>
      </c>
    </row>
    <row r="51" spans="1:6" s="44" customFormat="1" ht="20.100000000000001" customHeight="1" x14ac:dyDescent="0.25">
      <c r="A51" s="52">
        <v>43109</v>
      </c>
      <c r="B51" s="9" t="s">
        <v>91</v>
      </c>
      <c r="C51" s="47" t="s">
        <v>33</v>
      </c>
      <c r="D51" s="45"/>
      <c r="E51" s="46">
        <v>6488.19</v>
      </c>
      <c r="F51" s="28">
        <f t="shared" si="0"/>
        <v>2534019.3400000003</v>
      </c>
    </row>
    <row r="52" spans="1:6" s="44" customFormat="1" ht="20.100000000000001" customHeight="1" x14ac:dyDescent="0.25">
      <c r="A52" s="52">
        <v>43109</v>
      </c>
      <c r="B52" s="9" t="s">
        <v>90</v>
      </c>
      <c r="C52" s="47" t="s">
        <v>31</v>
      </c>
      <c r="D52" s="45"/>
      <c r="E52" s="46">
        <v>501485.96</v>
      </c>
      <c r="F52" s="28">
        <f t="shared" si="0"/>
        <v>2032533.3800000004</v>
      </c>
    </row>
    <row r="53" spans="1:6" s="44" customFormat="1" ht="20.100000000000001" customHeight="1" x14ac:dyDescent="0.25">
      <c r="A53" s="52">
        <v>43109</v>
      </c>
      <c r="B53" s="9" t="s">
        <v>88</v>
      </c>
      <c r="C53" s="47" t="s">
        <v>89</v>
      </c>
      <c r="D53" s="45"/>
      <c r="E53" s="46">
        <v>224200</v>
      </c>
      <c r="F53" s="28">
        <f t="shared" si="0"/>
        <v>1808333.3800000004</v>
      </c>
    </row>
    <row r="54" spans="1:6" s="44" customFormat="1" ht="20.100000000000001" customHeight="1" x14ac:dyDescent="0.25">
      <c r="A54" s="52">
        <v>43109</v>
      </c>
      <c r="B54" s="9" t="s">
        <v>35</v>
      </c>
      <c r="C54" s="45" t="s">
        <v>34</v>
      </c>
      <c r="D54" s="45"/>
      <c r="E54" s="46">
        <v>4360</v>
      </c>
      <c r="F54" s="28">
        <f t="shared" si="0"/>
        <v>1803973.3800000004</v>
      </c>
    </row>
    <row r="55" spans="1:6" s="44" customFormat="1" ht="20.100000000000001" customHeight="1" x14ac:dyDescent="0.25">
      <c r="A55" s="52">
        <v>43109</v>
      </c>
      <c r="B55" s="9" t="s">
        <v>79</v>
      </c>
      <c r="C55" s="45" t="s">
        <v>100</v>
      </c>
      <c r="D55" s="45"/>
      <c r="E55" s="46">
        <v>200000</v>
      </c>
      <c r="F55" s="28">
        <f t="shared" si="0"/>
        <v>1603973.3800000004</v>
      </c>
    </row>
    <row r="56" spans="1:6" s="44" customFormat="1" ht="20.100000000000001" customHeight="1" x14ac:dyDescent="0.25">
      <c r="A56" s="49">
        <v>43110</v>
      </c>
      <c r="B56" s="10" t="s">
        <v>113</v>
      </c>
      <c r="C56" s="42" t="s">
        <v>46</v>
      </c>
      <c r="D56" s="8">
        <v>6876598.2800000003</v>
      </c>
      <c r="E56" s="8"/>
      <c r="F56" s="28">
        <f t="shared" si="0"/>
        <v>8480571.6600000001</v>
      </c>
    </row>
    <row r="57" spans="1:6" s="44" customFormat="1" ht="20.100000000000001" customHeight="1" x14ac:dyDescent="0.25">
      <c r="A57" s="49">
        <v>43112</v>
      </c>
      <c r="B57" s="10" t="s">
        <v>112</v>
      </c>
      <c r="C57" s="42" t="s">
        <v>47</v>
      </c>
      <c r="D57" s="45"/>
      <c r="E57" s="50">
        <v>7421489.9800000004</v>
      </c>
      <c r="F57" s="28">
        <f t="shared" si="0"/>
        <v>1059081.6799999997</v>
      </c>
    </row>
    <row r="58" spans="1:6" s="44" customFormat="1" ht="20.100000000000001" customHeight="1" x14ac:dyDescent="0.25">
      <c r="A58" s="52">
        <v>43112</v>
      </c>
      <c r="B58" s="10" t="s">
        <v>111</v>
      </c>
      <c r="C58" s="42" t="s">
        <v>46</v>
      </c>
      <c r="D58" s="8">
        <v>250001</v>
      </c>
      <c r="E58" s="45"/>
      <c r="F58" s="28">
        <f t="shared" si="0"/>
        <v>1309082.6799999997</v>
      </c>
    </row>
    <row r="59" spans="1:6" s="44" customFormat="1" ht="20.100000000000001" customHeight="1" x14ac:dyDescent="0.25">
      <c r="A59" s="52">
        <v>43116</v>
      </c>
      <c r="B59" s="9" t="s">
        <v>97</v>
      </c>
      <c r="C59" s="47" t="s">
        <v>37</v>
      </c>
      <c r="D59" s="45"/>
      <c r="E59" s="46">
        <v>67000</v>
      </c>
      <c r="F59" s="28">
        <f t="shared" si="0"/>
        <v>1242082.6799999997</v>
      </c>
    </row>
    <row r="60" spans="1:6" s="44" customFormat="1" ht="20.100000000000001" customHeight="1" x14ac:dyDescent="0.25">
      <c r="A60" s="52">
        <v>43116</v>
      </c>
      <c r="B60" s="9" t="s">
        <v>102</v>
      </c>
      <c r="C60" s="54" t="s">
        <v>42</v>
      </c>
      <c r="D60" s="45"/>
      <c r="E60" s="46">
        <v>516032.24</v>
      </c>
      <c r="F60" s="28">
        <f t="shared" si="0"/>
        <v>726050.43999999971</v>
      </c>
    </row>
    <row r="61" spans="1:6" s="44" customFormat="1" ht="20.100000000000001" customHeight="1" x14ac:dyDescent="0.25">
      <c r="A61" s="52">
        <v>43116</v>
      </c>
      <c r="B61" s="9" t="s">
        <v>101</v>
      </c>
      <c r="C61" s="47" t="s">
        <v>98</v>
      </c>
      <c r="D61" s="45"/>
      <c r="E61" s="46">
        <v>11732</v>
      </c>
      <c r="F61" s="28">
        <f t="shared" si="0"/>
        <v>714318.43999999971</v>
      </c>
    </row>
    <row r="62" spans="1:6" s="44" customFormat="1" ht="20.100000000000001" customHeight="1" x14ac:dyDescent="0.25">
      <c r="A62" s="52">
        <v>43116</v>
      </c>
      <c r="B62" s="9" t="s">
        <v>99</v>
      </c>
      <c r="C62" s="47" t="s">
        <v>98</v>
      </c>
      <c r="D62" s="45"/>
      <c r="E62" s="46">
        <v>4049</v>
      </c>
      <c r="F62" s="28">
        <f t="shared" si="0"/>
        <v>710269.43999999971</v>
      </c>
    </row>
    <row r="63" spans="1:6" s="44" customFormat="1" ht="20.100000000000001" customHeight="1" x14ac:dyDescent="0.25">
      <c r="A63" s="52">
        <v>43116</v>
      </c>
      <c r="B63" s="9" t="s">
        <v>38</v>
      </c>
      <c r="C63" s="54" t="s">
        <v>120</v>
      </c>
      <c r="D63" s="45"/>
      <c r="E63" s="46">
        <v>60647.74</v>
      </c>
      <c r="F63" s="28">
        <f t="shared" si="0"/>
        <v>649621.69999999972</v>
      </c>
    </row>
    <row r="64" spans="1:6" s="44" customFormat="1" ht="20.100000000000001" customHeight="1" x14ac:dyDescent="0.25">
      <c r="A64" s="52">
        <v>43116</v>
      </c>
      <c r="B64" s="9" t="s">
        <v>103</v>
      </c>
      <c r="C64" s="45" t="s">
        <v>36</v>
      </c>
      <c r="D64" s="45"/>
      <c r="E64" s="46">
        <v>20001</v>
      </c>
      <c r="F64" s="28">
        <f t="shared" si="0"/>
        <v>629620.69999999972</v>
      </c>
    </row>
    <row r="65" spans="1:7" s="44" customFormat="1" ht="20.100000000000001" customHeight="1" x14ac:dyDescent="0.25">
      <c r="A65" s="52">
        <v>43116</v>
      </c>
      <c r="B65" s="9" t="s">
        <v>104</v>
      </c>
      <c r="C65" s="47" t="s">
        <v>9</v>
      </c>
      <c r="D65" s="45"/>
      <c r="E65" s="46">
        <v>55000</v>
      </c>
      <c r="F65" s="28">
        <f t="shared" si="0"/>
        <v>574620.69999999972</v>
      </c>
    </row>
    <row r="66" spans="1:7" s="44" customFormat="1" ht="20.100000000000001" customHeight="1" x14ac:dyDescent="0.25">
      <c r="A66" s="49">
        <v>43124</v>
      </c>
      <c r="B66" s="10" t="s">
        <v>110</v>
      </c>
      <c r="C66" s="42" t="s">
        <v>46</v>
      </c>
      <c r="D66" s="8">
        <v>14394640.380000001</v>
      </c>
      <c r="E66" s="45"/>
      <c r="F66" s="28">
        <f t="shared" si="0"/>
        <v>14969261.08</v>
      </c>
    </row>
    <row r="67" spans="1:7" s="44" customFormat="1" ht="20.100000000000001" customHeight="1" x14ac:dyDescent="0.25">
      <c r="A67" s="52">
        <v>43125</v>
      </c>
      <c r="B67" s="10" t="s">
        <v>109</v>
      </c>
      <c r="C67" s="42" t="s">
        <v>46</v>
      </c>
      <c r="D67" s="53">
        <v>1979095.72</v>
      </c>
      <c r="E67" s="45"/>
      <c r="F67" s="28">
        <f t="shared" si="0"/>
        <v>16948356.800000001</v>
      </c>
    </row>
    <row r="68" spans="1:7" s="44" customFormat="1" ht="20.100000000000001" customHeight="1" x14ac:dyDescent="0.25">
      <c r="A68" s="52">
        <v>43126</v>
      </c>
      <c r="B68" s="10" t="s">
        <v>108</v>
      </c>
      <c r="C68" s="42" t="s">
        <v>46</v>
      </c>
      <c r="D68" s="8">
        <v>854417.28</v>
      </c>
      <c r="E68" s="45"/>
      <c r="F68" s="28">
        <f t="shared" si="0"/>
        <v>17802774.080000002</v>
      </c>
    </row>
    <row r="69" spans="1:7" s="44" customFormat="1" ht="20.100000000000001" customHeight="1" x14ac:dyDescent="0.25">
      <c r="A69" s="52">
        <v>43126</v>
      </c>
      <c r="B69" s="10" t="s">
        <v>105</v>
      </c>
      <c r="C69" s="47" t="s">
        <v>48</v>
      </c>
      <c r="D69" s="45"/>
      <c r="E69" s="50">
        <v>14964901.08</v>
      </c>
      <c r="F69" s="28">
        <f t="shared" si="0"/>
        <v>2837873.0000000019</v>
      </c>
    </row>
    <row r="70" spans="1:7" s="44" customFormat="1" ht="20.100000000000001" customHeight="1" x14ac:dyDescent="0.25">
      <c r="A70" s="52">
        <v>43126</v>
      </c>
      <c r="B70" s="10" t="s">
        <v>106</v>
      </c>
      <c r="C70" s="47" t="s">
        <v>49</v>
      </c>
      <c r="D70" s="45"/>
      <c r="E70" s="50">
        <v>251389.87</v>
      </c>
      <c r="F70" s="28">
        <f t="shared" si="0"/>
        <v>2586483.1300000018</v>
      </c>
    </row>
    <row r="71" spans="1:7" s="44" customFormat="1" ht="20.100000000000001" customHeight="1" x14ac:dyDescent="0.25">
      <c r="A71" s="52">
        <v>43130</v>
      </c>
      <c r="B71" s="10" t="s">
        <v>107</v>
      </c>
      <c r="C71" s="42" t="s">
        <v>46</v>
      </c>
      <c r="D71" s="8">
        <v>508716.14</v>
      </c>
      <c r="E71" s="45"/>
      <c r="F71" s="28">
        <f t="shared" si="0"/>
        <v>3095199.2700000019</v>
      </c>
    </row>
    <row r="72" spans="1:7" ht="26.25" customHeight="1" thickBot="1" x14ac:dyDescent="0.3">
      <c r="A72" s="34"/>
      <c r="B72" s="35"/>
      <c r="C72" s="36"/>
      <c r="D72" s="37">
        <f>SUM(D11:D71)</f>
        <v>25158359.5</v>
      </c>
      <c r="E72" s="38">
        <f>SUM(E11:E71)</f>
        <v>31047673.59</v>
      </c>
      <c r="F72" s="39">
        <f>+F71</f>
        <v>3095199.2700000019</v>
      </c>
    </row>
    <row r="73" spans="1:7" ht="20.100000000000001" customHeight="1" x14ac:dyDescent="0.25">
      <c r="A73" s="25"/>
      <c r="B73" s="15"/>
      <c r="C73" s="16"/>
      <c r="D73" s="17"/>
      <c r="E73" s="18"/>
      <c r="F73" s="19"/>
      <c r="G73" s="20"/>
    </row>
    <row r="74" spans="1:7" ht="20.100000000000001" customHeight="1" x14ac:dyDescent="0.25">
      <c r="A74" s="25"/>
      <c r="B74" s="15"/>
      <c r="C74" s="16"/>
      <c r="D74" s="17"/>
      <c r="E74" s="18"/>
      <c r="F74" s="19"/>
      <c r="G74" s="20"/>
    </row>
    <row r="75" spans="1:7" ht="20.100000000000001" customHeight="1" x14ac:dyDescent="0.25">
      <c r="A75" s="26"/>
      <c r="B75" s="15"/>
      <c r="C75" s="16"/>
      <c r="D75" s="17"/>
      <c r="E75" s="18"/>
      <c r="F75" s="19"/>
      <c r="G75" s="20"/>
    </row>
    <row r="76" spans="1:7" ht="20.100000000000001" customHeight="1" x14ac:dyDescent="0.25">
      <c r="A76" s="26"/>
      <c r="B76" s="15"/>
      <c r="C76" s="16"/>
      <c r="D76" s="17"/>
      <c r="E76" s="18"/>
      <c r="F76" s="19"/>
      <c r="G76" s="20"/>
    </row>
    <row r="77" spans="1:7" ht="20.100000000000001" customHeight="1" x14ac:dyDescent="0.25">
      <c r="A77" s="26"/>
      <c r="B77" s="21"/>
      <c r="C77" s="16"/>
      <c r="D77" s="17"/>
      <c r="E77" s="18"/>
      <c r="F77" s="19"/>
      <c r="G77" s="20"/>
    </row>
    <row r="78" spans="1:7" ht="20.100000000000001" customHeight="1" x14ac:dyDescent="0.25">
      <c r="A78" s="26"/>
      <c r="B78" s="21"/>
      <c r="C78" s="16"/>
      <c r="D78" s="17"/>
      <c r="E78" s="18"/>
      <c r="F78" s="19"/>
      <c r="G78" s="20"/>
    </row>
    <row r="79" spans="1:7" ht="20.100000000000001" customHeight="1" x14ac:dyDescent="0.25">
      <c r="A79" s="25"/>
      <c r="B79" s="21"/>
      <c r="C79" s="16"/>
      <c r="D79" s="17"/>
      <c r="E79" s="18"/>
      <c r="F79" s="19"/>
      <c r="G79" s="20"/>
    </row>
    <row r="80" spans="1:7" ht="20.100000000000001" customHeight="1" x14ac:dyDescent="0.25">
      <c r="A80" s="25"/>
      <c r="B80" s="21"/>
      <c r="C80" s="16"/>
      <c r="D80" s="17"/>
      <c r="E80" s="18"/>
      <c r="F80" s="19"/>
      <c r="G80" s="20"/>
    </row>
    <row r="81" spans="1:7" ht="20.100000000000001" customHeight="1" x14ac:dyDescent="0.25">
      <c r="A81" s="25"/>
      <c r="B81" s="21"/>
      <c r="C81" s="22"/>
      <c r="D81" s="17"/>
      <c r="E81" s="18"/>
      <c r="F81" s="19"/>
      <c r="G81" s="20"/>
    </row>
    <row r="82" spans="1:7" ht="20.100000000000001" customHeight="1" x14ac:dyDescent="0.25">
      <c r="A82" s="25"/>
      <c r="B82" s="21"/>
      <c r="C82" s="22"/>
      <c r="D82" s="17"/>
      <c r="E82" s="18"/>
      <c r="F82" s="19"/>
      <c r="G82" s="20"/>
    </row>
    <row r="83" spans="1:7" ht="20.100000000000001" customHeight="1" x14ac:dyDescent="0.25">
      <c r="A83" s="25"/>
      <c r="B83" s="15"/>
      <c r="C83" s="20"/>
      <c r="D83" s="17"/>
      <c r="E83" s="18"/>
      <c r="F83" s="19"/>
      <c r="G83" s="20"/>
    </row>
    <row r="84" spans="1:7" ht="20.100000000000001" customHeight="1" x14ac:dyDescent="0.25">
      <c r="A84" s="25"/>
      <c r="B84" s="21"/>
      <c r="C84" s="22"/>
      <c r="D84" s="17"/>
      <c r="E84" s="23"/>
      <c r="F84" s="19"/>
      <c r="G84" s="20"/>
    </row>
    <row r="85" spans="1:7" ht="20.100000000000001" customHeight="1" x14ac:dyDescent="0.25">
      <c r="A85" s="25"/>
      <c r="B85" s="21"/>
      <c r="C85" s="22"/>
      <c r="D85" s="17"/>
      <c r="E85" s="23"/>
      <c r="F85" s="19"/>
      <c r="G85" s="20"/>
    </row>
    <row r="86" spans="1:7" ht="20.100000000000001" customHeight="1" x14ac:dyDescent="0.25">
      <c r="A86" s="25"/>
      <c r="B86" s="21"/>
      <c r="C86" s="24"/>
      <c r="D86" s="17"/>
      <c r="E86" s="19"/>
      <c r="F86" s="19"/>
      <c r="G86" s="20"/>
    </row>
    <row r="87" spans="1:7" ht="20.100000000000001" customHeight="1" x14ac:dyDescent="0.25">
      <c r="A87" s="25"/>
      <c r="B87" s="21"/>
      <c r="C87" s="20"/>
      <c r="D87" s="17"/>
      <c r="E87" s="19"/>
      <c r="F87" s="19"/>
      <c r="G87" s="20"/>
    </row>
    <row r="88" spans="1:7" ht="20.100000000000001" customHeight="1" x14ac:dyDescent="0.25">
      <c r="A88" s="25"/>
      <c r="B88" s="21"/>
      <c r="C88" s="20"/>
      <c r="D88" s="17"/>
      <c r="E88" s="19"/>
      <c r="F88" s="19"/>
      <c r="G88" s="20"/>
    </row>
    <row r="89" spans="1:7" ht="20.100000000000001" customHeight="1" x14ac:dyDescent="0.25">
      <c r="A89" s="25"/>
      <c r="B89" s="21"/>
      <c r="C89" s="20"/>
      <c r="D89" s="17"/>
      <c r="E89" s="19"/>
      <c r="F89" s="19"/>
      <c r="G89" s="20"/>
    </row>
    <row r="90" spans="1:7" ht="20.100000000000001" customHeight="1" x14ac:dyDescent="0.25">
      <c r="A90" s="25"/>
      <c r="B90" s="21"/>
      <c r="C90" s="24"/>
      <c r="D90" s="17"/>
      <c r="E90" s="19"/>
      <c r="F90" s="19"/>
      <c r="G90" s="20"/>
    </row>
    <row r="91" spans="1:7" x14ac:dyDescent="0.25">
      <c r="A91" s="25"/>
      <c r="B91" s="21"/>
      <c r="C91" s="22"/>
      <c r="D91" s="17"/>
      <c r="E91" s="23"/>
      <c r="F91" s="19"/>
      <c r="G91" s="20"/>
    </row>
    <row r="92" spans="1:7" ht="23.25" customHeight="1" thickBot="1" x14ac:dyDescent="0.3">
      <c r="A92" s="11"/>
      <c r="B92" s="13"/>
      <c r="C92" s="13"/>
      <c r="D92" s="14"/>
      <c r="E92" s="14"/>
      <c r="F92" s="14"/>
      <c r="G92" s="12"/>
    </row>
    <row r="93" spans="1:7" x14ac:dyDescent="0.25">
      <c r="B93" s="12"/>
      <c r="C93" s="12"/>
      <c r="D93" s="12"/>
      <c r="E93" s="12"/>
      <c r="F93" s="12"/>
      <c r="G93" s="12"/>
    </row>
    <row r="94" spans="1:7" x14ac:dyDescent="0.25">
      <c r="B94" s="12"/>
      <c r="C94" s="12"/>
      <c r="D94" s="12"/>
      <c r="E94" s="12"/>
      <c r="F94" s="12"/>
      <c r="G94" s="12"/>
    </row>
    <row r="95" spans="1:7" x14ac:dyDescent="0.25">
      <c r="B95" s="12"/>
      <c r="C95" s="12"/>
      <c r="D95" s="12"/>
      <c r="E95" s="12"/>
      <c r="F95" s="12"/>
      <c r="G95" s="12"/>
    </row>
  </sheetData>
  <sortState ref="A11:H71">
    <sortCondition ref="A11:A71"/>
  </sortState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9" fitToHeight="0" orientation="portrait" r:id="rId1"/>
  <rowBreaks count="1" manualBreakCount="1">
    <brk id="73" max="7" man="1"/>
  </rowBreaks>
  <colBreaks count="1" manualBreakCount="1">
    <brk id="6" max="9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ENERO-2018</vt:lpstr>
      <vt:lpstr>'ENERO-2018'!Área_de_impresión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Yenny Acosta Hernandez</cp:lastModifiedBy>
  <cp:lastPrinted>2018-02-02T20:46:56Z</cp:lastPrinted>
  <dcterms:created xsi:type="dcterms:W3CDTF">2014-09-26T19:40:15Z</dcterms:created>
  <dcterms:modified xsi:type="dcterms:W3CDTF">2018-02-05T15:51:58Z</dcterms:modified>
</cp:coreProperties>
</file>