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CUENTAS POR PAGAR 30-09-2022" sheetId="4" r:id="rId1"/>
  </sheets>
  <definedNames>
    <definedName name="_xlnm.Print_Area" localSheetId="0">'CUENTAS POR PAGAR 30-09-2022'!$B$1:$N$51</definedName>
    <definedName name="_xlnm.Print_Titles" localSheetId="0">'CUENTAS POR PAGAR 30-09-2022'!$1:$16</definedName>
  </definedNames>
  <calcPr calcId="144525" concurrentCalc="0"/>
</workbook>
</file>

<file path=xl/calcChain.xml><?xml version="1.0" encoding="utf-8"?>
<calcChain xmlns="http://schemas.openxmlformats.org/spreadsheetml/2006/main">
  <c r="L23" i="4" l="1"/>
  <c r="L18" i="4"/>
  <c r="L25" i="4"/>
  <c r="L33" i="4"/>
  <c r="L26" i="4"/>
  <c r="L21" i="4"/>
  <c r="L19" i="4"/>
  <c r="L29" i="4"/>
  <c r="L28" i="4"/>
  <c r="H28" i="4"/>
  <c r="L27" i="4"/>
  <c r="H27" i="4"/>
  <c r="L32" i="4"/>
  <c r="K36" i="4"/>
  <c r="E36" i="4"/>
  <c r="L17" i="4"/>
  <c r="L35" i="4"/>
  <c r="L34" i="4"/>
  <c r="L31" i="4"/>
  <c r="L30" i="4"/>
  <c r="L24" i="4"/>
  <c r="L22" i="4"/>
  <c r="L20" i="4"/>
  <c r="L36" i="4"/>
  <c r="H24" i="4"/>
  <c r="F36" i="4"/>
  <c r="G36" i="4"/>
  <c r="H20" i="4"/>
  <c r="H22" i="4"/>
  <c r="H30" i="4"/>
  <c r="H31" i="4"/>
  <c r="H17" i="4"/>
  <c r="H36" i="4"/>
  <c r="L37" i="4"/>
  <c r="L38" i="4"/>
</calcChain>
</file>

<file path=xl/sharedStrings.xml><?xml version="1.0" encoding="utf-8"?>
<sst xmlns="http://schemas.openxmlformats.org/spreadsheetml/2006/main" count="106" uniqueCount="80">
  <si>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</si>
  <si>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</si>
  <si>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</si>
  <si>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</si>
  <si>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</si>
  <si>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</si>
  <si>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</si>
  <si>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</si>
  <si>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</si>
  <si>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</si>
  <si>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</si>
  <si>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</si>
  <si>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</si>
  <si>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</si>
  <si>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</si>
  <si>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</si>
  <si>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</si>
  <si>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</si>
  <si>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</si>
  <si>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</si>
  <si>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>PUBLICACIONES AHORA, S.A.S.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</si>
  <si>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</si>
  <si>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</si>
  <si>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</si>
  <si>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</si>
  <si>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</si>
  <si>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 xml:space="preserve">AL 30 DE SEPTIEMBRE  DEL 2022 </t>
  </si>
  <si>
    <t>B1500000037</t>
  </si>
  <si>
    <t>B1500126655</t>
  </si>
  <si>
    <t>COMPRA DE APARATOS ELECTRICOS PARA USO DE DIFERENTES AREAS DE LA ONAPI</t>
  </si>
  <si>
    <t xml:space="preserve"> 26/08/2022</t>
  </si>
  <si>
    <t>B1500000156</t>
  </si>
  <si>
    <t>B1500000414</t>
  </si>
  <si>
    <t>B1500002987</t>
  </si>
  <si>
    <t>SERVICIO DE PUBLICACION  DE BOLETIN CORRESPONDIENTE AL  15  DE AGOSTO  DEL  2022</t>
  </si>
  <si>
    <t>B1500003002</t>
  </si>
  <si>
    <t>SERVICIO DE PUBLICACION  DE BOLETIN CORRESPONDIENTE AL  31  DE AGOSTO  DEL  2022</t>
  </si>
  <si>
    <t>B1500002504</t>
  </si>
  <si>
    <t>COMPRA DE MOBILIARIO DE OFICINA PARA LA ONAPI</t>
  </si>
  <si>
    <t>B1500001128</t>
  </si>
  <si>
    <t>B1500003026</t>
  </si>
  <si>
    <t>SERVICIO DE PUBLICACION  DE BOLETIN CORRESPONDIENTE AL  15 SEPTIEMBRE  DEL  2022</t>
  </si>
  <si>
    <t>JESUS DEL CARMEN BATISTA CANELA</t>
  </si>
  <si>
    <t>B1500000002</t>
  </si>
  <si>
    <t>B1500001439</t>
  </si>
  <si>
    <t xml:space="preserve">COMPRA DE LUMINARIAS PARA USO DE ESTA INSTITUCION </t>
  </si>
  <si>
    <t>B1500000288</t>
  </si>
  <si>
    <t>B1500000218</t>
  </si>
  <si>
    <t>B1500000431</t>
  </si>
  <si>
    <t>B1500000341</t>
  </si>
  <si>
    <t>B1500036347</t>
  </si>
  <si>
    <t>B1500000415</t>
  </si>
  <si>
    <t>B1500000749</t>
  </si>
  <si>
    <t>COMPRA DE LETREROS PARA EL CONCURSO DE TECNOLOGIA APROPIADA MODULO CATI-MOCA</t>
  </si>
  <si>
    <t>B1500000697</t>
  </si>
  <si>
    <t>CIANO GOURMET, S.R.L.</t>
  </si>
  <si>
    <t>SERVICIO DE CATERING Y ALMUERZO PARA ACTIVIDADES DEL CONCURSO TECNOLOGIA APROPIADA  2022 LOS DIAS  14 Y 15 DEL MES DE SEPTIEMBRE DEL 2022</t>
  </si>
  <si>
    <t>OK</t>
  </si>
  <si>
    <t>SEGUROS BANRESERVAS, S.A.</t>
  </si>
  <si>
    <t>SERVICIO DE POLIZA DE SEGURO DE ACCIDENTES PERSONALES COLECTIVOS  PARA PARTICIPANTES  EN EL CAMPAMENTO VERANO INNOVADOR DEL 2022</t>
  </si>
  <si>
    <t>ARMERIA ERM, S.R.L.</t>
  </si>
  <si>
    <t>COMPRA DE ARMAS PARA EL DEPARTAMENTO DE SEGURIDAD DE ESTA INSTITUCION</t>
  </si>
  <si>
    <t>MUEBLES OMAR, C. POR A.</t>
  </si>
  <si>
    <t>COMPRA DE MOBILIARIO DE OFICINA  PRINCIPAL DE LA  ONAPI</t>
  </si>
  <si>
    <t>LE  TAILLEUR, S.R.L.</t>
  </si>
  <si>
    <t>COMPRA DE UNIFORMES PARA COLABORADORES DE LA ONAPI</t>
  </si>
  <si>
    <t>VISION INTEGRAL, S.R.L.</t>
  </si>
  <si>
    <t>SERVICIO DE PUBLICIDAD CORRESPONDIENTE AL MES DE SEPTIEMBRE DEL 2022</t>
  </si>
  <si>
    <t>SERVICIO DE PUBLICIDAD CORRESPONDIENTE AL PERIODO DEL  15 DE AGOSTO AL 15 DE SEPTIEMBRE DEL  2022</t>
  </si>
  <si>
    <t>TECNOELITE, S.R.L.</t>
  </si>
  <si>
    <t>CENTRO CUESTA NACIONAL, S.A.S.</t>
  </si>
  <si>
    <t>ESPARTIMP, S.R.L.</t>
  </si>
  <si>
    <t xml:space="preserve">COMPRA DE DETECTORES DE METALES  DE MANO Y DETECTORES DE METALES DE  ARCO PARA AREA DE SEGURIDAD DE LA ONAPI </t>
  </si>
  <si>
    <t>MUÑOZ CONCEPTO MOBILIARIO, S.R.L.</t>
  </si>
  <si>
    <t>FLOW, S.R.L.</t>
  </si>
  <si>
    <t>SERVICIO DE ALQUILER DE CARPA BLANCA ILUMINADA LA MISMA FUE UTILIZADA EN LA CLAUSURA DEL COMPETENCIA TECNOLOGIA APROPIADA EL DIA  15/09/2022</t>
  </si>
  <si>
    <t>INVERSIONES  CORPORATIVAS  SALADILLO, S.R.L.</t>
  </si>
  <si>
    <t>COMPRA DE MATERIALES PARA LA READECUACION DE BAÑO DEL PRIMER NIVEL DEL EDIFICIO ADMINISTRATIVO DE LA ONAPI</t>
  </si>
  <si>
    <t>ALFA DIGITAL SINGS AND GRAPHICS, S.R.L.</t>
  </si>
  <si>
    <t>CARPAS DOMINICANAS,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</si>
</sst>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29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3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10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9" fontId="8" fillId="2" borderId="1" xfId="2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0" fillId="0" borderId="0" xfId="0" applyFont="1"/>
    <xf numFmtId="0" fontId="20" fillId="0" borderId="0" xfId="0" applyFont="1" applyFill="1"/>
    <xf numFmtId="0" fontId="23" fillId="0" borderId="0" xfId="0" applyFont="1" applyFill="1" applyBorder="1" applyAlignment="1">
      <alignment horizontal="left" vertical="top"/>
    </xf>
    <xf numFmtId="0" fontId="24" fillId="0" borderId="0" xfId="2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 vertical="top" wrapText="1"/>
    </xf>
    <xf numFmtId="39" fontId="28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1004599</xdr:colOff>
      <xdr:row>1</xdr:row>
      <xdr:rowOff>93407</xdr:rowOff>
    </xdr:from>
    <xdr:ext cx="4274974" cy="168912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99" y="392764"/>
          <a:ext cx="4274974" cy="16891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1</xdr:row>
      <xdr:rowOff>171405</xdr:rowOff>
    </xdr:from>
    <xdr:ext cx="4503964" cy="1651950"/>
    <xdr:pic>
      <xdr:nvPicPr>
        <xdr:cNvPr id="11" name="10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5" y="470762"/>
          <a:ext cx="4503964" cy="165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B1" zoomScale="90" zoomScaleNormal="90" workbookViewId="0">
      <selection activeCell="D23" sqref="D23"/>
    </sheetView>
  </sheetViews>
  <sheetFormatPr baseColWidth="10" defaultColWidth="12" defaultRowHeight="12.75" x14ac:dyDescent="0.2"/>
  <cols>
    <col min="1" max="1" width="10.6640625" hidden="1" customWidth="1"/>
    <col min="2" max="2" width="22.33203125" customWidth="1"/>
    <col min="3" max="3" width="63.5" customWidth="1"/>
    <col min="4" max="4" width="76.5" customWidth="1"/>
    <col min="5" max="5" width="23.1640625" customWidth="1"/>
    <col min="6" max="8" width="23.1640625" style="29" hidden="1" customWidth="1"/>
    <col min="9" max="9" width="20.83203125" customWidth="1"/>
    <col min="10" max="10" width="27.33203125" customWidth="1"/>
    <col min="11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2:14" s="29" customFormat="1" ht="23.25" x14ac:dyDescent="0.35">
      <c r="C1" s="33"/>
      <c r="D1" s="33"/>
      <c r="E1" s="34"/>
    </row>
    <row r="2" spans="2:14" s="29" customFormat="1" ht="23.25" x14ac:dyDescent="0.35">
      <c r="C2" s="33"/>
      <c r="D2" s="33"/>
      <c r="E2" s="34"/>
    </row>
    <row r="3" spans="2:14" s="29" customFormat="1" ht="23.25" x14ac:dyDescent="0.35">
      <c r="C3" s="33"/>
      <c r="D3" s="33"/>
      <c r="E3" s="34"/>
    </row>
    <row r="4" spans="2:14" s="29" customFormat="1" ht="23.25" x14ac:dyDescent="0.35">
      <c r="C4" s="33"/>
      <c r="D4" s="33"/>
      <c r="E4" s="34"/>
    </row>
    <row r="5" spans="2:14" s="29" customFormat="1" ht="23.25" x14ac:dyDescent="0.35">
      <c r="C5" s="33"/>
      <c r="D5" s="33"/>
      <c r="E5" s="34"/>
    </row>
    <row r="6" spans="2:14" s="29" customFormat="1" ht="23.25" x14ac:dyDescent="0.35">
      <c r="C6" s="33"/>
      <c r="D6" s="33"/>
      <c r="E6" s="34"/>
    </row>
    <row r="7" spans="2:14" s="29" customFormat="1" ht="23.25" x14ac:dyDescent="0.35">
      <c r="C7" s="33"/>
      <c r="D7" s="33"/>
      <c r="E7" s="34"/>
    </row>
    <row r="8" spans="2:14" s="29" customFormat="1" ht="18.75" customHeight="1" x14ac:dyDescent="0.35">
      <c r="C8" s="33"/>
      <c r="D8" s="33"/>
      <c r="E8" s="34"/>
    </row>
    <row r="9" spans="2:14" ht="17.25" customHeight="1" x14ac:dyDescent="0.25">
      <c r="C9" s="1"/>
      <c r="D9" s="1"/>
    </row>
    <row r="10" spans="2:14" s="29" customFormat="1" ht="33" customHeight="1" x14ac:dyDescent="0.45">
      <c r="B10" s="50" t="s">
        <v>25</v>
      </c>
      <c r="C10" s="50" t="s">
        <v>23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29" customFormat="1" ht="24" customHeight="1" x14ac:dyDescent="0.3">
      <c r="B11" s="49" t="s">
        <v>24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2:14" ht="18.75" customHeight="1" x14ac:dyDescent="0.25">
      <c r="B12" s="52" t="s">
        <v>18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2:14" ht="24" customHeight="1" x14ac:dyDescent="0.25">
      <c r="B13" s="51" t="s">
        <v>26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2:14" ht="4.5" customHeight="1" x14ac:dyDescent="0.2"/>
    <row r="15" spans="2:14" ht="16.5" x14ac:dyDescent="0.2">
      <c r="B15" s="2"/>
      <c r="C15" s="2"/>
      <c r="D15" s="2"/>
      <c r="E15" s="27"/>
      <c r="F15" s="27"/>
      <c r="G15" s="27"/>
      <c r="H15" s="27"/>
      <c r="I15" s="3"/>
      <c r="J15" s="3"/>
      <c r="K15" s="2"/>
      <c r="L15" s="2"/>
      <c r="M15" s="2"/>
      <c r="N15" s="2"/>
    </row>
    <row r="16" spans="2:14" s="9" customFormat="1" ht="49.5" x14ac:dyDescent="0.2">
      <c r="B16" s="8" t="s">
        <v>9</v>
      </c>
      <c r="C16" s="10" t="s">
        <v>10</v>
      </c>
      <c r="D16" s="10" t="s">
        <v>11</v>
      </c>
      <c r="E16" s="12" t="s">
        <v>12</v>
      </c>
      <c r="F16" s="28">
        <v>0.05</v>
      </c>
      <c r="G16" s="28">
        <v>0.18</v>
      </c>
      <c r="H16" s="12" t="s">
        <v>19</v>
      </c>
      <c r="I16" s="12" t="s">
        <v>13</v>
      </c>
      <c r="J16" s="12" t="s">
        <v>14</v>
      </c>
      <c r="K16" s="11" t="s">
        <v>15</v>
      </c>
      <c r="L16" s="11" t="s">
        <v>16</v>
      </c>
      <c r="M16" s="11" t="s">
        <v>0</v>
      </c>
      <c r="N16" s="11" t="s">
        <v>17</v>
      </c>
    </row>
    <row r="17" spans="1:17" s="43" customFormat="1" ht="47.25" customHeight="1" x14ac:dyDescent="0.2">
      <c r="A17" s="40"/>
      <c r="B17" s="45" t="s">
        <v>27</v>
      </c>
      <c r="C17" s="41" t="s">
        <v>60</v>
      </c>
      <c r="D17" s="41" t="s">
        <v>61</v>
      </c>
      <c r="E17" s="46">
        <v>346920</v>
      </c>
      <c r="F17" s="46">
        <v>1178</v>
      </c>
      <c r="G17" s="46">
        <v>1272.24</v>
      </c>
      <c r="H17" s="46">
        <f>+E17-F17-G17</f>
        <v>344469.76000000001</v>
      </c>
      <c r="I17" s="47">
        <v>44817</v>
      </c>
      <c r="J17" s="47">
        <v>44847</v>
      </c>
      <c r="K17" s="46">
        <v>0</v>
      </c>
      <c r="L17" s="48">
        <f>+E17-K17</f>
        <v>346920</v>
      </c>
      <c r="M17" s="45"/>
      <c r="N17" s="41" t="s">
        <v>8</v>
      </c>
      <c r="O17" s="42"/>
      <c r="P17" s="42"/>
      <c r="Q17" s="42"/>
    </row>
    <row r="18" spans="1:17" s="43" customFormat="1" ht="47.25" customHeight="1" x14ac:dyDescent="0.2">
      <c r="A18" s="40"/>
      <c r="B18" s="45" t="s">
        <v>52</v>
      </c>
      <c r="C18" s="41" t="s">
        <v>78</v>
      </c>
      <c r="D18" s="41" t="s">
        <v>53</v>
      </c>
      <c r="E18" s="46">
        <v>44899</v>
      </c>
      <c r="F18" s="46"/>
      <c r="G18" s="46"/>
      <c r="H18" s="46"/>
      <c r="I18" s="47">
        <v>44818</v>
      </c>
      <c r="J18" s="47">
        <v>44848</v>
      </c>
      <c r="K18" s="46">
        <v>0</v>
      </c>
      <c r="L18" s="48">
        <f>+E18-K18</f>
        <v>44899</v>
      </c>
      <c r="M18" s="45"/>
      <c r="N18" s="41" t="s">
        <v>8</v>
      </c>
      <c r="O18" s="42"/>
      <c r="P18" s="42"/>
      <c r="Q18" s="42"/>
    </row>
    <row r="19" spans="1:17" s="43" customFormat="1" ht="54" customHeight="1" x14ac:dyDescent="0.2">
      <c r="A19" s="40"/>
      <c r="B19" s="45" t="s">
        <v>48</v>
      </c>
      <c r="C19" s="41" t="s">
        <v>79</v>
      </c>
      <c r="D19" s="41" t="s">
        <v>75</v>
      </c>
      <c r="E19" s="46">
        <v>25072.639999999999</v>
      </c>
      <c r="F19" s="46"/>
      <c r="G19" s="46"/>
      <c r="H19" s="46"/>
      <c r="I19" s="47">
        <v>44830</v>
      </c>
      <c r="J19" s="47">
        <v>44860</v>
      </c>
      <c r="K19" s="46">
        <v>0</v>
      </c>
      <c r="L19" s="48">
        <f>+E19-K19</f>
        <v>25072.639999999999</v>
      </c>
      <c r="M19" s="45"/>
      <c r="N19" s="41" t="s">
        <v>8</v>
      </c>
      <c r="O19" s="42"/>
      <c r="P19" s="42"/>
      <c r="Q19" s="42"/>
    </row>
    <row r="20" spans="1:17" s="43" customFormat="1" ht="48" customHeight="1" x14ac:dyDescent="0.2">
      <c r="A20" s="40"/>
      <c r="B20" s="45" t="s">
        <v>28</v>
      </c>
      <c r="C20" s="41" t="s">
        <v>70</v>
      </c>
      <c r="D20" s="41" t="s">
        <v>29</v>
      </c>
      <c r="E20" s="46">
        <v>51870</v>
      </c>
      <c r="F20" s="46">
        <v>192.15</v>
      </c>
      <c r="G20" s="46"/>
      <c r="H20" s="46">
        <f t="shared" ref="H20:H31" si="0">+E20-F20-G20</f>
        <v>51677.85</v>
      </c>
      <c r="I20" s="47" t="s">
        <v>30</v>
      </c>
      <c r="J20" s="47">
        <v>44829</v>
      </c>
      <c r="K20" s="46">
        <v>0</v>
      </c>
      <c r="L20" s="48">
        <f t="shared" ref="L20:L25" si="1">E20</f>
        <v>51870</v>
      </c>
      <c r="M20" s="45"/>
      <c r="N20" s="41" t="s">
        <v>8</v>
      </c>
      <c r="O20" s="42"/>
      <c r="P20" s="42"/>
      <c r="Q20" s="42"/>
    </row>
    <row r="21" spans="1:17" s="43" customFormat="1" ht="56.25" customHeight="1" x14ac:dyDescent="0.2">
      <c r="A21" s="40"/>
      <c r="B21" s="45" t="s">
        <v>49</v>
      </c>
      <c r="C21" s="41" t="s">
        <v>55</v>
      </c>
      <c r="D21" s="41" t="s">
        <v>56</v>
      </c>
      <c r="E21" s="46">
        <v>159119.46</v>
      </c>
      <c r="F21" s="46"/>
      <c r="G21" s="46"/>
      <c r="H21" s="46"/>
      <c r="I21" s="47">
        <v>44819</v>
      </c>
      <c r="J21" s="47">
        <v>44849</v>
      </c>
      <c r="K21" s="46">
        <v>0</v>
      </c>
      <c r="L21" s="48">
        <f t="shared" si="1"/>
        <v>159119.46</v>
      </c>
      <c r="M21" s="45"/>
      <c r="N21" s="41" t="s">
        <v>8</v>
      </c>
      <c r="O21" s="42"/>
      <c r="P21" s="42" t="s">
        <v>57</v>
      </c>
      <c r="Q21" s="42"/>
    </row>
    <row r="22" spans="1:17" s="43" customFormat="1" ht="57" customHeight="1" x14ac:dyDescent="0.2">
      <c r="A22" s="40"/>
      <c r="B22" s="45" t="s">
        <v>31</v>
      </c>
      <c r="C22" s="41" t="s">
        <v>71</v>
      </c>
      <c r="D22" s="41" t="s">
        <v>72</v>
      </c>
      <c r="E22" s="46">
        <v>240488.37</v>
      </c>
      <c r="F22" s="46">
        <v>945.82</v>
      </c>
      <c r="G22" s="46"/>
      <c r="H22" s="46">
        <f t="shared" si="0"/>
        <v>239542.55</v>
      </c>
      <c r="I22" s="47">
        <v>44799</v>
      </c>
      <c r="J22" s="47">
        <v>44830</v>
      </c>
      <c r="K22" s="46">
        <v>0</v>
      </c>
      <c r="L22" s="48">
        <f t="shared" si="1"/>
        <v>240488.37</v>
      </c>
      <c r="M22" s="45"/>
      <c r="N22" s="41" t="s">
        <v>8</v>
      </c>
      <c r="O22" s="42"/>
      <c r="P22" s="42"/>
      <c r="Q22" s="42"/>
    </row>
    <row r="23" spans="1:17" s="43" customFormat="1" ht="57" customHeight="1" x14ac:dyDescent="0.2">
      <c r="A23" s="40"/>
      <c r="B23" s="45" t="s">
        <v>54</v>
      </c>
      <c r="C23" s="41" t="s">
        <v>74</v>
      </c>
      <c r="D23" s="41" t="s">
        <v>38</v>
      </c>
      <c r="E23" s="46">
        <v>152156.82999999999</v>
      </c>
      <c r="F23" s="46"/>
      <c r="G23" s="46"/>
      <c r="H23" s="46"/>
      <c r="I23" s="47">
        <v>44820</v>
      </c>
      <c r="J23" s="47">
        <v>44850</v>
      </c>
      <c r="K23" s="46">
        <v>0</v>
      </c>
      <c r="L23" s="48">
        <f t="shared" si="1"/>
        <v>152156.82999999999</v>
      </c>
      <c r="M23" s="45"/>
      <c r="N23" s="41" t="s">
        <v>8</v>
      </c>
      <c r="O23" s="42"/>
      <c r="P23" s="42"/>
      <c r="Q23" s="42"/>
    </row>
    <row r="24" spans="1:17" s="43" customFormat="1" ht="63" customHeight="1" x14ac:dyDescent="0.2">
      <c r="A24" s="40"/>
      <c r="B24" s="45" t="s">
        <v>32</v>
      </c>
      <c r="C24" s="41" t="s">
        <v>76</v>
      </c>
      <c r="D24" s="41" t="s">
        <v>29</v>
      </c>
      <c r="E24" s="46">
        <v>55334.14</v>
      </c>
      <c r="F24" s="46">
        <v>1340</v>
      </c>
      <c r="G24" s="46">
        <v>0</v>
      </c>
      <c r="H24" s="46">
        <f>+E24-F24-G24</f>
        <v>53994.14</v>
      </c>
      <c r="I24" s="47">
        <v>44825</v>
      </c>
      <c r="J24" s="47">
        <v>44855</v>
      </c>
      <c r="K24" s="46">
        <v>0</v>
      </c>
      <c r="L24" s="48">
        <f t="shared" si="1"/>
        <v>55334.14</v>
      </c>
      <c r="M24" s="45"/>
      <c r="N24" s="41" t="s">
        <v>8</v>
      </c>
      <c r="O24" s="42"/>
      <c r="P24" s="42"/>
      <c r="Q24" s="42"/>
    </row>
    <row r="25" spans="1:17" s="43" customFormat="1" ht="63" customHeight="1" x14ac:dyDescent="0.2">
      <c r="A25" s="40"/>
      <c r="B25" s="45" t="s">
        <v>51</v>
      </c>
      <c r="C25" s="41" t="s">
        <v>76</v>
      </c>
      <c r="D25" s="41" t="s">
        <v>77</v>
      </c>
      <c r="E25" s="46">
        <v>102249.36</v>
      </c>
      <c r="F25" s="46"/>
      <c r="G25" s="46"/>
      <c r="H25" s="46"/>
      <c r="I25" s="47">
        <v>44810</v>
      </c>
      <c r="J25" s="47">
        <v>44840</v>
      </c>
      <c r="K25" s="46">
        <v>0</v>
      </c>
      <c r="L25" s="48">
        <f t="shared" si="1"/>
        <v>102249.36</v>
      </c>
      <c r="M25" s="45"/>
      <c r="N25" s="41" t="s">
        <v>8</v>
      </c>
      <c r="O25" s="42"/>
      <c r="P25" s="42"/>
      <c r="Q25" s="42"/>
    </row>
    <row r="26" spans="1:17" s="43" customFormat="1" ht="50.25" customHeight="1" x14ac:dyDescent="0.2">
      <c r="A26" s="40"/>
      <c r="B26" s="45" t="s">
        <v>43</v>
      </c>
      <c r="C26" s="41" t="s">
        <v>42</v>
      </c>
      <c r="D26" s="41" t="s">
        <v>68</v>
      </c>
      <c r="E26" s="46">
        <v>59000</v>
      </c>
      <c r="F26" s="46"/>
      <c r="G26" s="46"/>
      <c r="H26" s="46"/>
      <c r="I26" s="47">
        <v>44820</v>
      </c>
      <c r="J26" s="47">
        <v>44820</v>
      </c>
      <c r="K26" s="46">
        <v>0</v>
      </c>
      <c r="L26" s="48">
        <f t="shared" ref="L26" si="2">E26</f>
        <v>59000</v>
      </c>
      <c r="M26" s="45"/>
      <c r="N26" s="41" t="s">
        <v>8</v>
      </c>
      <c r="O26" s="42"/>
      <c r="P26" s="42"/>
      <c r="Q26" s="42"/>
    </row>
    <row r="27" spans="1:17" s="43" customFormat="1" ht="37.5" customHeight="1" x14ac:dyDescent="0.2">
      <c r="A27" s="40"/>
      <c r="B27" s="45" t="s">
        <v>37</v>
      </c>
      <c r="C27" s="41" t="s">
        <v>62</v>
      </c>
      <c r="D27" s="41" t="s">
        <v>63</v>
      </c>
      <c r="E27" s="46">
        <v>115623.48</v>
      </c>
      <c r="F27" s="46">
        <v>2025</v>
      </c>
      <c r="G27" s="46">
        <v>2187</v>
      </c>
      <c r="H27" s="46">
        <f t="shared" ref="H27:H28" si="3">+E27-F27-G27</f>
        <v>111411.48</v>
      </c>
      <c r="I27" s="47">
        <v>44813</v>
      </c>
      <c r="J27" s="47">
        <v>44828</v>
      </c>
      <c r="K27" s="46">
        <v>0</v>
      </c>
      <c r="L27" s="48">
        <f t="shared" ref="L27:L29" si="4">E27</f>
        <v>115623.48</v>
      </c>
      <c r="M27" s="45"/>
      <c r="N27" s="41" t="s">
        <v>8</v>
      </c>
      <c r="O27" s="42"/>
      <c r="P27" s="42"/>
      <c r="Q27" s="42"/>
    </row>
    <row r="28" spans="1:17" s="43" customFormat="1" ht="35.25" customHeight="1" x14ac:dyDescent="0.2">
      <c r="A28" s="40"/>
      <c r="B28" s="45" t="s">
        <v>39</v>
      </c>
      <c r="C28" s="41" t="s">
        <v>73</v>
      </c>
      <c r="D28" s="41" t="s">
        <v>38</v>
      </c>
      <c r="E28" s="46">
        <v>158710</v>
      </c>
      <c r="F28" s="46">
        <v>3788.5</v>
      </c>
      <c r="G28" s="46"/>
      <c r="H28" s="46">
        <f t="shared" si="3"/>
        <v>154921.5</v>
      </c>
      <c r="I28" s="47">
        <v>44811</v>
      </c>
      <c r="J28" s="47">
        <v>44841</v>
      </c>
      <c r="K28" s="46">
        <v>0</v>
      </c>
      <c r="L28" s="48">
        <f t="shared" si="4"/>
        <v>158710</v>
      </c>
      <c r="M28" s="45"/>
      <c r="N28" s="41" t="s">
        <v>8</v>
      </c>
      <c r="O28" s="42"/>
      <c r="P28" s="42"/>
      <c r="Q28" s="42"/>
    </row>
    <row r="29" spans="1:17" s="43" customFormat="1" ht="52.5" customHeight="1" x14ac:dyDescent="0.2">
      <c r="A29" s="40"/>
      <c r="B29" s="45" t="s">
        <v>47</v>
      </c>
      <c r="C29" s="41" t="s">
        <v>64</v>
      </c>
      <c r="D29" s="41" t="s">
        <v>65</v>
      </c>
      <c r="E29" s="46">
        <v>104772.2</v>
      </c>
      <c r="F29" s="46"/>
      <c r="G29" s="46"/>
      <c r="H29" s="46"/>
      <c r="I29" s="47">
        <v>44820</v>
      </c>
      <c r="J29" s="47">
        <v>44850</v>
      </c>
      <c r="K29" s="46">
        <v>0</v>
      </c>
      <c r="L29" s="48">
        <f t="shared" si="4"/>
        <v>104772.2</v>
      </c>
      <c r="M29" s="45"/>
      <c r="N29" s="41" t="s">
        <v>8</v>
      </c>
      <c r="O29" s="42"/>
      <c r="P29" s="42"/>
      <c r="Q29" s="42"/>
    </row>
    <row r="30" spans="1:17" s="43" customFormat="1" ht="46.5" customHeight="1" x14ac:dyDescent="0.2">
      <c r="A30" s="40"/>
      <c r="B30" s="45" t="s">
        <v>33</v>
      </c>
      <c r="C30" s="44" t="s">
        <v>20</v>
      </c>
      <c r="D30" s="41" t="s">
        <v>34</v>
      </c>
      <c r="E30" s="46">
        <v>580000</v>
      </c>
      <c r="F30" s="46">
        <v>6898.71</v>
      </c>
      <c r="G30" s="46"/>
      <c r="H30" s="46">
        <f t="shared" si="0"/>
        <v>573101.29</v>
      </c>
      <c r="I30" s="47">
        <v>44796</v>
      </c>
      <c r="J30" s="47">
        <v>44826</v>
      </c>
      <c r="K30" s="46">
        <v>0</v>
      </c>
      <c r="L30" s="48">
        <f t="shared" ref="L30:L35" si="5">E30</f>
        <v>580000</v>
      </c>
      <c r="M30" s="45"/>
      <c r="N30" s="41" t="s">
        <v>8</v>
      </c>
      <c r="O30" s="42"/>
      <c r="P30" s="42"/>
      <c r="Q30" s="42"/>
    </row>
    <row r="31" spans="1:17" s="43" customFormat="1" ht="57" customHeight="1" x14ac:dyDescent="0.2">
      <c r="A31" s="40"/>
      <c r="B31" s="45" t="s">
        <v>35</v>
      </c>
      <c r="C31" s="44" t="s">
        <v>20</v>
      </c>
      <c r="D31" s="41" t="s">
        <v>36</v>
      </c>
      <c r="E31" s="46">
        <v>580000</v>
      </c>
      <c r="F31" s="46">
        <v>2670</v>
      </c>
      <c r="G31" s="46"/>
      <c r="H31" s="46">
        <f t="shared" si="0"/>
        <v>577330</v>
      </c>
      <c r="I31" s="47">
        <v>44805</v>
      </c>
      <c r="J31" s="47">
        <v>44835</v>
      </c>
      <c r="K31" s="46">
        <v>0</v>
      </c>
      <c r="L31" s="48">
        <f t="shared" si="5"/>
        <v>580000</v>
      </c>
      <c r="M31" s="45"/>
      <c r="N31" s="41" t="s">
        <v>8</v>
      </c>
      <c r="O31" s="42"/>
      <c r="P31" s="42"/>
      <c r="Q31" s="42"/>
    </row>
    <row r="32" spans="1:17" s="43" customFormat="1" ht="57" customHeight="1" x14ac:dyDescent="0.2">
      <c r="A32" s="40"/>
      <c r="B32" s="45" t="s">
        <v>40</v>
      </c>
      <c r="C32" s="44" t="s">
        <v>20</v>
      </c>
      <c r="D32" s="41" t="s">
        <v>41</v>
      </c>
      <c r="E32" s="46">
        <v>580000</v>
      </c>
      <c r="F32" s="46"/>
      <c r="G32" s="46"/>
      <c r="H32" s="46"/>
      <c r="I32" s="47">
        <v>44819</v>
      </c>
      <c r="J32" s="47">
        <v>44849</v>
      </c>
      <c r="K32" s="46">
        <v>0</v>
      </c>
      <c r="L32" s="48">
        <f t="shared" si="5"/>
        <v>580000</v>
      </c>
      <c r="M32" s="45"/>
      <c r="N32" s="41" t="s">
        <v>8</v>
      </c>
      <c r="O32" s="42"/>
      <c r="P32" s="42"/>
      <c r="Q32" s="42"/>
    </row>
    <row r="33" spans="1:17" s="43" customFormat="1" ht="57" customHeight="1" x14ac:dyDescent="0.2">
      <c r="A33" s="40"/>
      <c r="B33" s="45" t="s">
        <v>50</v>
      </c>
      <c r="C33" s="44" t="s">
        <v>58</v>
      </c>
      <c r="D33" s="41" t="s">
        <v>59</v>
      </c>
      <c r="E33" s="46">
        <v>7363.68</v>
      </c>
      <c r="F33" s="46"/>
      <c r="G33" s="46"/>
      <c r="H33" s="46"/>
      <c r="I33" s="47">
        <v>44771</v>
      </c>
      <c r="J33" s="47">
        <v>44802</v>
      </c>
      <c r="K33" s="46">
        <v>0</v>
      </c>
      <c r="L33" s="48">
        <f t="shared" si="5"/>
        <v>7363.68</v>
      </c>
      <c r="M33" s="45"/>
      <c r="N33" s="41" t="s">
        <v>8</v>
      </c>
      <c r="O33" s="42"/>
      <c r="P33" s="42"/>
      <c r="Q33" s="42"/>
    </row>
    <row r="34" spans="1:17" s="43" customFormat="1" ht="52.5" customHeight="1" x14ac:dyDescent="0.2">
      <c r="A34" s="40"/>
      <c r="B34" s="45" t="s">
        <v>44</v>
      </c>
      <c r="C34" s="41" t="s">
        <v>69</v>
      </c>
      <c r="D34" s="41" t="s">
        <v>45</v>
      </c>
      <c r="E34" s="46">
        <v>90390.65</v>
      </c>
      <c r="F34" s="46"/>
      <c r="G34" s="46"/>
      <c r="H34" s="46"/>
      <c r="I34" s="47">
        <v>44817</v>
      </c>
      <c r="J34" s="47">
        <v>44878</v>
      </c>
      <c r="K34" s="46">
        <v>0</v>
      </c>
      <c r="L34" s="48">
        <f t="shared" si="5"/>
        <v>90390.65</v>
      </c>
      <c r="M34" s="45"/>
      <c r="N34" s="41" t="s">
        <v>8</v>
      </c>
      <c r="O34" s="42"/>
      <c r="P34" s="42"/>
      <c r="Q34" s="42"/>
    </row>
    <row r="35" spans="1:17" s="43" customFormat="1" ht="58.5" customHeight="1" x14ac:dyDescent="0.2">
      <c r="A35" s="40"/>
      <c r="B35" s="45" t="s">
        <v>46</v>
      </c>
      <c r="C35" s="41" t="s">
        <v>66</v>
      </c>
      <c r="D35" s="41" t="s">
        <v>67</v>
      </c>
      <c r="E35" s="46">
        <v>47200</v>
      </c>
      <c r="F35" s="46"/>
      <c r="G35" s="46"/>
      <c r="H35" s="46"/>
      <c r="I35" s="47">
        <v>44823</v>
      </c>
      <c r="J35" s="47">
        <v>44853</v>
      </c>
      <c r="K35" s="46">
        <v>0</v>
      </c>
      <c r="L35" s="48">
        <f t="shared" si="5"/>
        <v>47200</v>
      </c>
      <c r="M35" s="45"/>
      <c r="N35" s="41" t="s">
        <v>8</v>
      </c>
      <c r="O35" s="42"/>
      <c r="P35" s="42"/>
      <c r="Q35" s="42"/>
    </row>
    <row r="36" spans="1:17" ht="47.25" customHeight="1" x14ac:dyDescent="0.2">
      <c r="B36" s="5"/>
      <c r="C36" s="6" t="s">
        <v>1</v>
      </c>
      <c r="D36" s="7"/>
      <c r="E36" s="20">
        <f>SUM(E17:E35)</f>
        <v>3501169.81</v>
      </c>
      <c r="F36" s="20">
        <f>SUM(F17:F35)</f>
        <v>19038.18</v>
      </c>
      <c r="G36" s="20">
        <f>SUM(G17:G35)</f>
        <v>3459.24</v>
      </c>
      <c r="H36" s="20">
        <f>SUM(H17:H35)</f>
        <v>2106448.5699999998</v>
      </c>
      <c r="I36" s="20"/>
      <c r="J36" s="20"/>
      <c r="K36" s="20">
        <f>SUM(K17:K35)</f>
        <v>0</v>
      </c>
      <c r="L36" s="20">
        <f>SUM(L17:L35)</f>
        <v>3501169.81</v>
      </c>
      <c r="M36" s="7"/>
      <c r="N36" s="24"/>
    </row>
    <row r="37" spans="1:17" ht="15" hidden="1" x14ac:dyDescent="0.2">
      <c r="L37" s="4" t="e">
        <f>+K36+L36+#REF!+#REF!</f>
        <v>#REF!</v>
      </c>
      <c r="N37" s="22" t="s">
        <v>8</v>
      </c>
    </row>
    <row r="38" spans="1:17" ht="15" hidden="1" x14ac:dyDescent="0.2">
      <c r="L38" s="4" t="e">
        <f>+#REF!-L37</f>
        <v>#REF!</v>
      </c>
      <c r="N38" s="22" t="s">
        <v>8</v>
      </c>
    </row>
    <row r="39" spans="1:17" ht="15" hidden="1" x14ac:dyDescent="0.2">
      <c r="N39" s="23" t="s">
        <v>8</v>
      </c>
    </row>
    <row r="40" spans="1:17" ht="15" x14ac:dyDescent="0.2">
      <c r="K40" s="4"/>
      <c r="N40" s="25"/>
    </row>
    <row r="41" spans="1:17" s="35" customFormat="1" ht="18.75" x14ac:dyDescent="0.3">
      <c r="B41" s="36" t="s">
        <v>22</v>
      </c>
      <c r="C41" s="37"/>
      <c r="D41" s="38"/>
      <c r="M41" s="37"/>
      <c r="N41" s="39"/>
    </row>
    <row r="42" spans="1:17" s="35" customFormat="1" ht="18.75" x14ac:dyDescent="0.3">
      <c r="B42" s="36" t="s">
        <v>21</v>
      </c>
      <c r="C42" s="37"/>
      <c r="D42" s="38"/>
      <c r="M42" s="37"/>
      <c r="N42" s="39"/>
    </row>
    <row r="43" spans="1:17" s="9" customFormat="1" ht="16.5" x14ac:dyDescent="0.25">
      <c r="B43" s="26"/>
      <c r="C43" s="13"/>
      <c r="D43" s="14"/>
      <c r="F43" s="30"/>
      <c r="G43" s="30"/>
      <c r="H43" s="30"/>
      <c r="M43" s="13"/>
      <c r="N43" s="25"/>
    </row>
    <row r="44" spans="1:17" s="30" customFormat="1" ht="16.5" x14ac:dyDescent="0.25">
      <c r="B44" s="26"/>
      <c r="C44" s="13"/>
      <c r="D44" s="14"/>
      <c r="M44" s="13"/>
      <c r="N44" s="25"/>
    </row>
    <row r="45" spans="1:17" s="30" customFormat="1" ht="16.5" x14ac:dyDescent="0.25">
      <c r="B45" s="26"/>
      <c r="C45" s="13"/>
      <c r="D45" s="14"/>
      <c r="M45" s="13"/>
      <c r="N45" s="25"/>
    </row>
    <row r="46" spans="1:17" s="9" customFormat="1" ht="16.5" x14ac:dyDescent="0.25">
      <c r="B46" s="26"/>
      <c r="C46" s="21"/>
      <c r="D46" s="14"/>
      <c r="F46" s="30"/>
      <c r="G46" s="30"/>
      <c r="H46" s="30"/>
      <c r="M46" s="13"/>
      <c r="N46" s="25"/>
    </row>
    <row r="47" spans="1:17" s="9" customFormat="1" ht="16.5" x14ac:dyDescent="0.25">
      <c r="B47" s="26"/>
      <c r="C47" s="21"/>
      <c r="D47" s="14"/>
      <c r="F47" s="30"/>
      <c r="G47" s="30"/>
      <c r="H47" s="30"/>
      <c r="M47" s="13"/>
      <c r="N47" s="25"/>
    </row>
    <row r="48" spans="1:17" ht="18" x14ac:dyDescent="0.25">
      <c r="B48" s="15" t="s">
        <v>2</v>
      </c>
      <c r="C48" s="13"/>
      <c r="D48" s="14"/>
      <c r="E48" s="16"/>
      <c r="F48" s="31"/>
      <c r="G48" s="31"/>
      <c r="H48" s="31"/>
      <c r="I48" s="16"/>
      <c r="K48" s="15" t="s">
        <v>3</v>
      </c>
      <c r="L48" s="16"/>
      <c r="M48" s="13"/>
      <c r="N48" s="25"/>
    </row>
    <row r="49" spans="2:14" ht="16.5" x14ac:dyDescent="0.25">
      <c r="B49" s="17" t="s">
        <v>4</v>
      </c>
      <c r="C49" s="17"/>
      <c r="D49" s="18"/>
      <c r="E49" s="19"/>
      <c r="F49" s="32"/>
      <c r="G49" s="32"/>
      <c r="H49" s="32"/>
      <c r="I49" s="19"/>
      <c r="K49" s="17" t="s">
        <v>5</v>
      </c>
      <c r="L49" s="19"/>
      <c r="M49" s="17"/>
      <c r="N49" s="25"/>
    </row>
    <row r="50" spans="2:14" ht="16.5" x14ac:dyDescent="0.25">
      <c r="B50" s="17" t="s">
        <v>6</v>
      </c>
      <c r="C50" s="17"/>
      <c r="D50" s="18"/>
      <c r="E50" s="19"/>
      <c r="F50" s="32"/>
      <c r="G50" s="32"/>
      <c r="H50" s="32"/>
      <c r="I50" s="19"/>
      <c r="K50" s="17" t="s">
        <v>7</v>
      </c>
      <c r="L50" s="19"/>
      <c r="M50" s="17"/>
      <c r="N50" s="25"/>
    </row>
    <row r="51" spans="2:14" ht="15" x14ac:dyDescent="0.2">
      <c r="N51" s="25"/>
    </row>
    <row r="52" spans="2:14" ht="15" x14ac:dyDescent="0.2">
      <c r="N52" s="25"/>
    </row>
    <row r="53" spans="2:14" ht="15" x14ac:dyDescent="0.2">
      <c r="N53" s="25"/>
    </row>
    <row r="54" spans="2:14" ht="15" x14ac:dyDescent="0.2">
      <c r="N54" s="25"/>
    </row>
    <row r="55" spans="2:14" ht="15" x14ac:dyDescent="0.2">
      <c r="N55" s="25"/>
    </row>
    <row r="56" spans="2:14" ht="15" x14ac:dyDescent="0.2">
      <c r="N56" s="25"/>
    </row>
    <row r="57" spans="2:14" ht="15" x14ac:dyDescent="0.2">
      <c r="N57" s="25"/>
    </row>
    <row r="58" spans="2:14" ht="15" x14ac:dyDescent="0.2">
      <c r="N58" s="25"/>
    </row>
    <row r="59" spans="2:14" ht="15" x14ac:dyDescent="0.2">
      <c r="N59" s="25"/>
    </row>
    <row r="60" spans="2:14" ht="15" x14ac:dyDescent="0.2">
      <c r="N60" s="25"/>
    </row>
  </sheetData>
  <sortState ref="A11:P18">
    <sortCondition ref="C11:C18"/>
  </sortState>
  <mergeCells count="4">
    <mergeCell ref="B11:N11"/>
    <mergeCell ref="B10:N10"/>
    <mergeCell ref="B13:N13"/>
    <mergeCell ref="B12:N12"/>
  </mergeCells>
  <pageMargins left="1.8503937007874016" right="0.70866141732283472" top="0.74803149606299213" bottom="0.74803149606299213" header="0.31496062992125984" footer="0.31496062992125984"/>
  <pageSetup paperSize="5" scale="50" orientation="landscape" r:id="rId1"/>
  <colBreaks count="2" manualBreakCount="2">
    <brk id="1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30-09-2022</vt:lpstr>
      <vt:lpstr>'CUENTAS POR PAGAR 30-09-2022'!Área_de_impresión</vt:lpstr>
      <vt:lpstr>'CUENTAS POR PAGAR 30-09-2022'!Títulos_a_imprimir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2022-10-12T13:27:20Z</cp:lastPrinted>
  <dcterms:created xsi:type="dcterms:W3CDTF">2018-10-25T10:48:31Z</dcterms:created>
  <dcterms:modified xsi:type="dcterms:W3CDTF">2022-10-12T13:27:33Z</dcterms:modified>
</cp:coreProperties>
</file>