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CUENTAS POR PAGAR 31-10-2022" sheetId="4" r:id="rId1"/>
  </sheets>
  <definedNames>
    <definedName name="_xlnm.Print_Area" localSheetId="0">'CUENTAS POR PAGAR 31-10-2022'!$B$1:$N$48</definedName>
    <definedName name="_xlnm.Print_Titles" localSheetId="0">'CUENTAS POR PAGAR 31-10-2022'!$1:$14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4" l="1"/>
  <c r="L19" i="4"/>
  <c r="L21" i="4"/>
  <c r="K31" i="4"/>
  <c r="E31" i="4"/>
  <c r="L30" i="4"/>
  <c r="L29" i="4"/>
  <c r="L18" i="4"/>
  <c r="L22" i="4"/>
  <c r="L27" i="4"/>
  <c r="L16" i="4"/>
  <c r="L15" i="4"/>
  <c r="L26" i="4"/>
  <c r="L28" i="4"/>
  <c r="L24" i="4"/>
  <c r="L23" i="4"/>
  <c r="L20" i="4"/>
  <c r="L17" i="4"/>
  <c r="L31" i="4"/>
  <c r="H20" i="4"/>
  <c r="F31" i="4"/>
  <c r="G31" i="4"/>
  <c r="H17" i="4"/>
  <c r="H23" i="4"/>
  <c r="H24" i="4"/>
  <c r="H31" i="4"/>
  <c r="L32" i="4"/>
  <c r="L33" i="4"/>
</calcChain>
</file>

<file path=xl/sharedStrings.xml><?xml version="1.0" encoding="utf-8"?>
<sst xmlns="http://schemas.openxmlformats.org/spreadsheetml/2006/main" count="92" uniqueCount="71">
  <si>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</si>
  <si>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</si>
  <si>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</si>
  <si>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</si>
  <si>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</si>
  <si>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</si>
  <si>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</si>
  <si>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</si>
  <si>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</si>
  <si>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</si>
  <si>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</si>
  <si>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</si>
  <si>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</si>
  <si>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</si>
  <si>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</si>
  <si>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</si>
  <si>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</si>
  <si>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</si>
  <si>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</si>
  <si>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</si>
  <si>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>PUBLICACIONES AHORA, S.A.S.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</si>
  <si>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</si>
  <si>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</si>
  <si>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</si>
  <si>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</si>
  <si>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</si>
  <si>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 xml:space="preserve">AL 31 DE OCTUBRE  DEL 2022 </t>
  </si>
  <si>
    <t>B1500000168</t>
  </si>
  <si>
    <t>B1500000175</t>
  </si>
  <si>
    <t>B1500000036</t>
  </si>
  <si>
    <t>B1500000899</t>
  </si>
  <si>
    <t>RAMON ANTONIO ANDUJAR BELTRE</t>
  </si>
  <si>
    <t>B1500000178</t>
  </si>
  <si>
    <t>B1500000056</t>
  </si>
  <si>
    <t>B1500000301</t>
  </si>
  <si>
    <t>B1500001060</t>
  </si>
  <si>
    <t>B1500000057</t>
  </si>
  <si>
    <t>B1500000035</t>
  </si>
  <si>
    <t>B1500002239</t>
  </si>
  <si>
    <t>B1500000562</t>
  </si>
  <si>
    <t>B1500002829</t>
  </si>
  <si>
    <t>B1500000847</t>
  </si>
  <si>
    <t>B1500003678</t>
  </si>
  <si>
    <t>SERVICIO DE PUBLICACION  DE BOLETIN CORRESPONDIENTE AL  30 SEPTIEMBRE  DEL  2022</t>
  </si>
  <si>
    <t>B1500003696</t>
  </si>
  <si>
    <t>ELECTROCONSTRUCONT, S.R.L.</t>
  </si>
  <si>
    <t>FL &amp; M COMERCIAL, S.R.L.</t>
  </si>
  <si>
    <t>COMPRA DE PINTURA, MASILLAS, SELLADORES  Y UTENSILIOS DE PINTURA PARA USO DE LA INSTITUCION</t>
  </si>
  <si>
    <t>PROVESOL PROVEEDORES DE SOLUCIONES, S.R.L.</t>
  </si>
  <si>
    <t>COMPRA DE ARTICULOS DE LIMPIEZA, HIGIENE Y COCINA PARA USO DE LA INSTITUCION CORRESPONDIENTE AL TERCER TRISMESTRE DEL 2022</t>
  </si>
  <si>
    <t>FERROELECTRO INDUSTRIAL Y REFRIGERACION F Y H, S.R.L.</t>
  </si>
  <si>
    <t>COMPRA DE EXTRACTORES DE AIRE ACONDICIONADO PARA CONTENEDORES DE ALMACENAJE DE  LA INSTITUCION</t>
  </si>
  <si>
    <t>TIOTE COMERCIAL, S.R.L.</t>
  </si>
  <si>
    <t>SERVICIO DE TRADUCCION DEL ESPAÑOL AL INGLES DE LOS PROYECTOS FINALISTAS DE LA COMPETENCIA DE  TECNOLOGIA APROPIADA  ASI COMO EL INFORME FINAL DE 45 PAGINAS</t>
  </si>
  <si>
    <t>COMPRA DE ARTICULO DE LIMPIEZA, HIGIENE, Y COCINA CORRESPONDIENTE AL TERCER TRIMESTRE DEL 2022 PARA USO DE LA INSTITUCION</t>
  </si>
  <si>
    <t>SOLUCIONES GREIKOL, S.R.L.</t>
  </si>
  <si>
    <t>COMPRA DE ARTICULOS DE LIMPIEZA ,HIGIENE Y COCINA CORRESPONDIENTE AL TERCER TRIMESTRE DEL 2022 PARA USO DE LA INSTITUCION</t>
  </si>
  <si>
    <t>SUMINISTRO GUIPAK, S.R.L.</t>
  </si>
  <si>
    <t>COMPRA DE ARTICULOS DE LIMPIEZA, HIGIENE, Y COCINA CORRESPONDIENTE AL TERCER TRIMESTRE DEL 2022 PARA USO DE LA INSTITUCION</t>
  </si>
  <si>
    <t>COMERCIAL 2MB, S.R.L.</t>
  </si>
  <si>
    <t>COMPRA DE MATERIALES PARA SER INSTALADOS EN PUERTA DE LA DIRECCION GENERAL</t>
  </si>
  <si>
    <t>VICTOR GARCIA AIRE ACONDICIONADO, S.R.L.</t>
  </si>
  <si>
    <t xml:space="preserve">COMPRA DE (8) AIRES ACONDICIONADOS CON INSTALACION DE EXISTENTES A TODO COSTO Y EXTRACTORES DE AIRES </t>
  </si>
  <si>
    <t>GTG INDUSTRIAL, S.R.L.</t>
  </si>
  <si>
    <t>GRUPO BRIZATLANTICA DEL CARIBE, S.R.L.</t>
  </si>
  <si>
    <t>INDENTIFICACIONES CORPORATIVAS,  S.R.L.</t>
  </si>
  <si>
    <t>COMPRA DE INODOROS Y LAVAMANOS PARA SER USADOS EN EL PRIMER NIVEL DEL EDIFICIO ADMINISTRATIVO DE LA ONAPI OFICINA PRINCIPAL</t>
  </si>
  <si>
    <t>COMPRA DE ARTICULOS DE LIMPIEZA, HIGIENE Y COCINA CORRESPONDIENTE  AL TERCER TRIMESTRE DEL 2022  PARA USO DE LA INSTITUCION</t>
  </si>
  <si>
    <t>SERVICIO DE DIAGRAMACION DEL COMPENDIO LEGISLATIVO EN MATERIA DE PROPIEDAD INDUSTRIAL (LEY 20-00) PARTE EN ESPAÑOL E IMPRESION Y ENCUADERNACION DE 20 EJEMPLARES Y SERVICIO DE 30 (15 BOLETINES Y 15 CRONOLOGICOS ) EMPASTADOS DE RESOLUCIONES CORRESPONDIENTE A LOS AÑOS 2021 Y PRIMER TRIMESTRE DEL 2022</t>
  </si>
  <si>
    <t>SERVICIO DE PUBLICACION  DE BOLETIN CORRESPONDIENTE AL 16 OCTUBRE  DEL  2022</t>
  </si>
  <si>
    <t>COMPRA DE ARTICULOS DE LIMPIEZA, HIGIENE Y COCINA CORRESPONDIENTE AL TERCER TRIMESTRE DEL 2022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</si>
</sst>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8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48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9" fontId="8" fillId="2" borderId="1" xfId="2" applyNumberFormat="1" applyFont="1" applyFill="1" applyBorder="1" applyAlignment="1">
      <alignment horizontal="center" vertical="top" wrapText="1"/>
    </xf>
    <xf numFmtId="0" fontId="20" fillId="0" borderId="0" xfId="0" applyFont="1"/>
    <xf numFmtId="0" fontId="22" fillId="0" borderId="0" xfId="0" applyFont="1" applyAlignment="1">
      <alignment horizontal="left" vertical="top"/>
    </xf>
    <xf numFmtId="0" fontId="23" fillId="0" borderId="0" xfId="2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4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39" fontId="2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/>
    </xf>
    <xf numFmtId="0" fontId="27" fillId="0" borderId="4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21167</xdr:colOff>
      <xdr:row>0</xdr:row>
      <xdr:rowOff>0</xdr:rowOff>
    </xdr:from>
    <xdr:ext cx="3746500" cy="1525844"/>
    <xdr:pic>
      <xdr:nvPicPr>
        <xdr:cNvPr id="10" name="9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368574"/>
          <a:ext cx="3746500" cy="152584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1005417</xdr:colOff>
      <xdr:row>0</xdr:row>
      <xdr:rowOff>21167</xdr:rowOff>
    </xdr:from>
    <xdr:ext cx="4067024" cy="1473548"/>
    <xdr:pic>
      <xdr:nvPicPr>
        <xdr:cNvPr id="11" name="10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1167"/>
          <a:ext cx="4067024" cy="147354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B1" zoomScale="90" zoomScaleNormal="90" workbookViewId="0">
      <pane ySplit="13" topLeftCell="A14" activePane="bottomLeft" state="frozen"/>
      <selection activeCell="B1" sqref="B1"/>
      <selection pane="bottomLeft" activeCell="B10" sqref="B10:N10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7" ht="23.25" x14ac:dyDescent="0.35">
      <c r="C1" s="27"/>
      <c r="D1" s="27"/>
      <c r="E1" s="27"/>
    </row>
    <row r="2" spans="1:17" ht="23.25" x14ac:dyDescent="0.35">
      <c r="C2" s="27"/>
      <c r="D2" s="27"/>
      <c r="E2" s="27"/>
    </row>
    <row r="3" spans="1:17" ht="23.25" x14ac:dyDescent="0.35">
      <c r="C3" s="27"/>
      <c r="D3" s="27"/>
      <c r="E3" s="27"/>
    </row>
    <row r="4" spans="1:17" ht="23.25" x14ac:dyDescent="0.35">
      <c r="C4" s="27"/>
      <c r="D4" s="27"/>
      <c r="E4" s="27"/>
    </row>
    <row r="5" spans="1:17" ht="17.25" customHeight="1" x14ac:dyDescent="0.25">
      <c r="C5" s="1"/>
      <c r="D5" s="1"/>
    </row>
    <row r="6" spans="1:17" ht="17.25" customHeight="1" x14ac:dyDescent="0.25">
      <c r="C6" s="1"/>
      <c r="D6" s="1"/>
    </row>
    <row r="7" spans="1:17" ht="17.25" customHeight="1" x14ac:dyDescent="0.25">
      <c r="C7" s="1"/>
      <c r="D7" s="1"/>
    </row>
    <row r="8" spans="1:17" ht="27.75" customHeight="1" x14ac:dyDescent="0.45">
      <c r="B8" s="44" t="s">
        <v>25</v>
      </c>
      <c r="C8" s="44" t="s">
        <v>23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7" ht="23.25" customHeight="1" x14ac:dyDescent="0.2">
      <c r="B9" s="46" t="s">
        <v>24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ht="24.75" customHeight="1" x14ac:dyDescent="0.2">
      <c r="B10" s="47" t="s">
        <v>18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7" ht="15.75" customHeight="1" x14ac:dyDescent="0.25">
      <c r="B11" s="45" t="s">
        <v>26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7" ht="6" customHeight="1" x14ac:dyDescent="0.2"/>
    <row r="13" spans="1:17" ht="16.5" x14ac:dyDescent="0.2">
      <c r="B13" s="2"/>
      <c r="C13" s="2"/>
      <c r="D13" s="2"/>
      <c r="E13" s="25"/>
      <c r="F13" s="25"/>
      <c r="G13" s="25"/>
      <c r="H13" s="25"/>
      <c r="I13" s="3"/>
      <c r="J13" s="3"/>
      <c r="K13" s="2"/>
      <c r="L13" s="2"/>
      <c r="M13" s="2"/>
      <c r="N13" s="2"/>
    </row>
    <row r="14" spans="1:17" s="9" customFormat="1" ht="49.5" x14ac:dyDescent="0.2">
      <c r="B14" s="8" t="s">
        <v>9</v>
      </c>
      <c r="C14" s="10" t="s">
        <v>10</v>
      </c>
      <c r="D14" s="10" t="s">
        <v>11</v>
      </c>
      <c r="E14" s="12" t="s">
        <v>12</v>
      </c>
      <c r="F14" s="26">
        <v>0.05</v>
      </c>
      <c r="G14" s="26">
        <v>0.18</v>
      </c>
      <c r="H14" s="12" t="s">
        <v>19</v>
      </c>
      <c r="I14" s="12" t="s">
        <v>13</v>
      </c>
      <c r="J14" s="12" t="s">
        <v>14</v>
      </c>
      <c r="K14" s="11" t="s">
        <v>15</v>
      </c>
      <c r="L14" s="11" t="s">
        <v>16</v>
      </c>
      <c r="M14" s="11" t="s">
        <v>0</v>
      </c>
      <c r="N14" s="11" t="s">
        <v>17</v>
      </c>
    </row>
    <row r="15" spans="1:17" s="36" customFormat="1" ht="54" customHeight="1" x14ac:dyDescent="0.2">
      <c r="A15" s="33"/>
      <c r="B15" s="38" t="s">
        <v>27</v>
      </c>
      <c r="C15" s="34" t="s">
        <v>59</v>
      </c>
      <c r="D15" s="34" t="s">
        <v>54</v>
      </c>
      <c r="E15" s="39">
        <v>252529.15</v>
      </c>
      <c r="F15" s="39"/>
      <c r="G15" s="39"/>
      <c r="H15" s="39"/>
      <c r="I15" s="40">
        <v>44827</v>
      </c>
      <c r="J15" s="40">
        <v>44857</v>
      </c>
      <c r="K15" s="39">
        <v>0</v>
      </c>
      <c r="L15" s="41">
        <f>+E15-K15</f>
        <v>252529.15</v>
      </c>
      <c r="M15" s="38"/>
      <c r="N15" s="34" t="s">
        <v>8</v>
      </c>
      <c r="O15" s="35"/>
      <c r="P15" s="35"/>
      <c r="Q15" s="35"/>
    </row>
    <row r="16" spans="1:17" s="36" customFormat="1" ht="56.25" customHeight="1" x14ac:dyDescent="0.2">
      <c r="A16" s="33"/>
      <c r="B16" s="38" t="s">
        <v>33</v>
      </c>
      <c r="C16" s="34" t="s">
        <v>45</v>
      </c>
      <c r="D16" s="34" t="s">
        <v>66</v>
      </c>
      <c r="E16" s="39">
        <v>41972.6</v>
      </c>
      <c r="F16" s="39"/>
      <c r="G16" s="39"/>
      <c r="H16" s="39"/>
      <c r="I16" s="40">
        <v>44830</v>
      </c>
      <c r="J16" s="40">
        <v>44860</v>
      </c>
      <c r="K16" s="39">
        <v>0</v>
      </c>
      <c r="L16" s="41">
        <f t="shared" ref="L16:L22" si="0">E16</f>
        <v>41972.6</v>
      </c>
      <c r="M16" s="38"/>
      <c r="N16" s="34" t="s">
        <v>8</v>
      </c>
      <c r="O16" s="35"/>
      <c r="P16" s="35"/>
      <c r="Q16" s="35"/>
    </row>
    <row r="17" spans="1:17" s="36" customFormat="1" ht="57" customHeight="1" x14ac:dyDescent="0.2">
      <c r="A17" s="33"/>
      <c r="B17" s="38" t="s">
        <v>36</v>
      </c>
      <c r="C17" s="34" t="s">
        <v>45</v>
      </c>
      <c r="D17" s="34" t="s">
        <v>47</v>
      </c>
      <c r="E17" s="39">
        <v>139517.29999999999</v>
      </c>
      <c r="F17" s="39">
        <v>945.82</v>
      </c>
      <c r="G17" s="39"/>
      <c r="H17" s="39">
        <f t="shared" ref="H17:H24" si="1">+E17-F17-G17</f>
        <v>138571.47999999998</v>
      </c>
      <c r="I17" s="40">
        <v>44830</v>
      </c>
      <c r="J17" s="40">
        <v>44860</v>
      </c>
      <c r="K17" s="39">
        <v>0</v>
      </c>
      <c r="L17" s="41">
        <f t="shared" si="0"/>
        <v>139517.29999999999</v>
      </c>
      <c r="M17" s="38"/>
      <c r="N17" s="34" t="s">
        <v>8</v>
      </c>
      <c r="O17" s="35"/>
      <c r="P17" s="35"/>
      <c r="Q17" s="35"/>
    </row>
    <row r="18" spans="1:17" s="36" customFormat="1" ht="57" customHeight="1" x14ac:dyDescent="0.2">
      <c r="A18" s="33"/>
      <c r="B18" s="38" t="s">
        <v>34</v>
      </c>
      <c r="C18" s="34" t="s">
        <v>50</v>
      </c>
      <c r="D18" s="34" t="s">
        <v>51</v>
      </c>
      <c r="E18" s="39">
        <v>47949.21</v>
      </c>
      <c r="F18" s="39"/>
      <c r="G18" s="39"/>
      <c r="H18" s="39"/>
      <c r="I18" s="40">
        <v>44813</v>
      </c>
      <c r="J18" s="40">
        <v>44813</v>
      </c>
      <c r="K18" s="39">
        <v>0</v>
      </c>
      <c r="L18" s="41">
        <f t="shared" si="0"/>
        <v>47949.21</v>
      </c>
      <c r="M18" s="38"/>
      <c r="N18" s="34" t="s">
        <v>8</v>
      </c>
      <c r="O18" s="35"/>
      <c r="P18" s="35"/>
      <c r="Q18" s="35"/>
    </row>
    <row r="19" spans="1:17" s="36" customFormat="1" ht="57" customHeight="1" x14ac:dyDescent="0.2">
      <c r="A19" s="33"/>
      <c r="B19" s="38" t="s">
        <v>41</v>
      </c>
      <c r="C19" s="34" t="s">
        <v>46</v>
      </c>
      <c r="D19" s="34" t="s">
        <v>47</v>
      </c>
      <c r="E19" s="39">
        <v>17936</v>
      </c>
      <c r="F19" s="39"/>
      <c r="G19" s="39"/>
      <c r="H19" s="39"/>
      <c r="I19" s="40">
        <v>44831</v>
      </c>
      <c r="J19" s="40">
        <v>44831</v>
      </c>
      <c r="K19" s="39">
        <v>0</v>
      </c>
      <c r="L19" s="41">
        <f t="shared" si="0"/>
        <v>17936</v>
      </c>
      <c r="M19" s="38"/>
      <c r="N19" s="34" t="s">
        <v>8</v>
      </c>
      <c r="O19" s="35"/>
      <c r="P19" s="35"/>
      <c r="Q19" s="35"/>
    </row>
    <row r="20" spans="1:17" s="36" customFormat="1" ht="63" customHeight="1" x14ac:dyDescent="0.2">
      <c r="A20" s="33"/>
      <c r="B20" s="38" t="s">
        <v>28</v>
      </c>
      <c r="C20" s="43" t="s">
        <v>64</v>
      </c>
      <c r="D20" s="34" t="s">
        <v>58</v>
      </c>
      <c r="E20" s="39">
        <v>19499.5</v>
      </c>
      <c r="F20" s="39">
        <v>1340</v>
      </c>
      <c r="G20" s="39">
        <v>0</v>
      </c>
      <c r="H20" s="39">
        <f>+E20-F20-G20</f>
        <v>18159.5</v>
      </c>
      <c r="I20" s="40">
        <v>44831</v>
      </c>
      <c r="J20" s="40">
        <v>44861</v>
      </c>
      <c r="K20" s="39">
        <v>0</v>
      </c>
      <c r="L20" s="41">
        <f t="shared" si="0"/>
        <v>19499.5</v>
      </c>
      <c r="M20" s="38"/>
      <c r="N20" s="34" t="s">
        <v>8</v>
      </c>
      <c r="O20" s="35"/>
      <c r="P20" s="35"/>
      <c r="Q20" s="35"/>
    </row>
    <row r="21" spans="1:17" s="36" customFormat="1" ht="63" customHeight="1" x14ac:dyDescent="0.2">
      <c r="A21" s="33"/>
      <c r="B21" s="38" t="s">
        <v>40</v>
      </c>
      <c r="C21" s="43" t="s">
        <v>63</v>
      </c>
      <c r="D21" s="34" t="s">
        <v>67</v>
      </c>
      <c r="E21" s="39">
        <v>30538.400000000001</v>
      </c>
      <c r="F21" s="39"/>
      <c r="G21" s="39"/>
      <c r="H21" s="39"/>
      <c r="I21" s="40">
        <v>44846</v>
      </c>
      <c r="J21" s="40">
        <v>44877</v>
      </c>
      <c r="K21" s="39">
        <v>0</v>
      </c>
      <c r="L21" s="41">
        <f t="shared" si="0"/>
        <v>30538.400000000001</v>
      </c>
      <c r="M21" s="38"/>
      <c r="N21" s="34" t="s">
        <v>8</v>
      </c>
      <c r="O21" s="35"/>
      <c r="P21" s="35"/>
      <c r="Q21" s="35"/>
    </row>
    <row r="22" spans="1:17" s="36" customFormat="1" ht="63" customHeight="1" x14ac:dyDescent="0.2">
      <c r="A22" s="33"/>
      <c r="B22" s="38" t="s">
        <v>39</v>
      </c>
      <c r="C22" s="34" t="s">
        <v>65</v>
      </c>
      <c r="D22" s="34" t="s">
        <v>60</v>
      </c>
      <c r="E22" s="39">
        <v>8024</v>
      </c>
      <c r="F22" s="39"/>
      <c r="G22" s="39"/>
      <c r="H22" s="39"/>
      <c r="I22" s="40">
        <v>44837</v>
      </c>
      <c r="J22" s="40">
        <v>44868</v>
      </c>
      <c r="K22" s="39">
        <v>0</v>
      </c>
      <c r="L22" s="41">
        <f t="shared" si="0"/>
        <v>8024</v>
      </c>
      <c r="M22" s="38"/>
      <c r="N22" s="34" t="s">
        <v>8</v>
      </c>
      <c r="O22" s="35"/>
      <c r="P22" s="35"/>
      <c r="Q22" s="35"/>
    </row>
    <row r="23" spans="1:17" s="36" customFormat="1" ht="109.5" customHeight="1" x14ac:dyDescent="0.2">
      <c r="A23" s="33"/>
      <c r="B23" s="38" t="s">
        <v>32</v>
      </c>
      <c r="C23" s="37" t="s">
        <v>31</v>
      </c>
      <c r="D23" s="34" t="s">
        <v>68</v>
      </c>
      <c r="E23" s="39">
        <v>31966.2</v>
      </c>
      <c r="F23" s="39">
        <v>6898.71</v>
      </c>
      <c r="G23" s="39"/>
      <c r="H23" s="39">
        <f t="shared" si="1"/>
        <v>25067.49</v>
      </c>
      <c r="I23" s="40">
        <v>44827</v>
      </c>
      <c r="J23" s="40">
        <v>44857</v>
      </c>
      <c r="K23" s="39">
        <v>0</v>
      </c>
      <c r="L23" s="41">
        <f t="shared" ref="L23:L30" si="2">E23</f>
        <v>31966.2</v>
      </c>
      <c r="M23" s="38"/>
      <c r="N23" s="34" t="s">
        <v>8</v>
      </c>
      <c r="O23" s="35"/>
      <c r="P23" s="35"/>
      <c r="Q23" s="35"/>
    </row>
    <row r="24" spans="1:17" s="36" customFormat="1" ht="57" customHeight="1" x14ac:dyDescent="0.2">
      <c r="A24" s="33"/>
      <c r="B24" s="38" t="s">
        <v>35</v>
      </c>
      <c r="C24" s="37" t="s">
        <v>48</v>
      </c>
      <c r="D24" s="34" t="s">
        <v>49</v>
      </c>
      <c r="E24" s="39">
        <v>13316.3</v>
      </c>
      <c r="F24" s="39">
        <v>2670</v>
      </c>
      <c r="G24" s="39"/>
      <c r="H24" s="39">
        <f t="shared" si="1"/>
        <v>10646.3</v>
      </c>
      <c r="I24" s="40">
        <v>44833</v>
      </c>
      <c r="J24" s="40">
        <v>44833</v>
      </c>
      <c r="K24" s="39">
        <v>0</v>
      </c>
      <c r="L24" s="41">
        <f t="shared" si="2"/>
        <v>13316.3</v>
      </c>
      <c r="M24" s="38"/>
      <c r="N24" s="34" t="s">
        <v>8</v>
      </c>
      <c r="O24" s="35"/>
      <c r="P24" s="35"/>
      <c r="Q24" s="35"/>
    </row>
    <row r="25" spans="1:17" s="36" customFormat="1" ht="57" customHeight="1" x14ac:dyDescent="0.2">
      <c r="A25" s="33"/>
      <c r="B25" s="38" t="s">
        <v>42</v>
      </c>
      <c r="C25" s="37" t="s">
        <v>20</v>
      </c>
      <c r="D25" s="34" t="s">
        <v>43</v>
      </c>
      <c r="E25" s="39">
        <v>580000</v>
      </c>
      <c r="F25" s="39"/>
      <c r="G25" s="39"/>
      <c r="H25" s="39"/>
      <c r="I25" s="40">
        <v>44834</v>
      </c>
      <c r="J25" s="40">
        <v>44864</v>
      </c>
      <c r="K25" s="39">
        <v>0</v>
      </c>
      <c r="L25" s="41">
        <f t="shared" si="2"/>
        <v>580000</v>
      </c>
      <c r="M25" s="38"/>
      <c r="N25" s="34" t="s">
        <v>8</v>
      </c>
      <c r="O25" s="35"/>
      <c r="P25" s="35"/>
      <c r="Q25" s="35"/>
    </row>
    <row r="26" spans="1:17" s="36" customFormat="1" ht="57" customHeight="1" x14ac:dyDescent="0.2">
      <c r="A26" s="33"/>
      <c r="B26" s="38" t="s">
        <v>44</v>
      </c>
      <c r="C26" s="37" t="s">
        <v>20</v>
      </c>
      <c r="D26" s="34" t="s">
        <v>69</v>
      </c>
      <c r="E26" s="39">
        <v>580000</v>
      </c>
      <c r="F26" s="39"/>
      <c r="G26" s="39"/>
      <c r="H26" s="39"/>
      <c r="I26" s="40">
        <v>44850</v>
      </c>
      <c r="J26" s="40">
        <v>44881</v>
      </c>
      <c r="K26" s="39">
        <v>0</v>
      </c>
      <c r="L26" s="41">
        <f t="shared" si="2"/>
        <v>580000</v>
      </c>
      <c r="M26" s="38"/>
      <c r="N26" s="34" t="s">
        <v>8</v>
      </c>
      <c r="O26" s="35"/>
      <c r="P26" s="35"/>
      <c r="Q26" s="35"/>
    </row>
    <row r="27" spans="1:17" s="36" customFormat="1" ht="57" customHeight="1" x14ac:dyDescent="0.2">
      <c r="A27" s="33"/>
      <c r="B27" s="38" t="s">
        <v>29</v>
      </c>
      <c r="C27" s="37" t="s">
        <v>55</v>
      </c>
      <c r="D27" s="34" t="s">
        <v>56</v>
      </c>
      <c r="E27" s="39">
        <v>25340.5</v>
      </c>
      <c r="F27" s="39"/>
      <c r="G27" s="39"/>
      <c r="H27" s="39"/>
      <c r="I27" s="40">
        <v>44827</v>
      </c>
      <c r="J27" s="40">
        <v>44857</v>
      </c>
      <c r="K27" s="39">
        <v>0</v>
      </c>
      <c r="L27" s="41">
        <f t="shared" si="2"/>
        <v>25340.5</v>
      </c>
      <c r="M27" s="38"/>
      <c r="N27" s="34" t="s">
        <v>8</v>
      </c>
      <c r="O27" s="35"/>
      <c r="P27" s="35"/>
      <c r="Q27" s="35"/>
    </row>
    <row r="28" spans="1:17" s="36" customFormat="1" ht="52.5" customHeight="1" x14ac:dyDescent="0.2">
      <c r="A28" s="33"/>
      <c r="B28" s="38" t="s">
        <v>30</v>
      </c>
      <c r="C28" s="34" t="s">
        <v>57</v>
      </c>
      <c r="D28" s="34" t="s">
        <v>70</v>
      </c>
      <c r="E28" s="39">
        <v>231499.98</v>
      </c>
      <c r="F28" s="39"/>
      <c r="G28" s="39"/>
      <c r="H28" s="39"/>
      <c r="I28" s="40">
        <v>44825</v>
      </c>
      <c r="J28" s="40">
        <v>44855</v>
      </c>
      <c r="K28" s="39">
        <v>0</v>
      </c>
      <c r="L28" s="41">
        <f t="shared" si="2"/>
        <v>231499.98</v>
      </c>
      <c r="M28" s="38"/>
      <c r="N28" s="34" t="s">
        <v>8</v>
      </c>
      <c r="O28" s="35"/>
      <c r="P28" s="35"/>
      <c r="Q28" s="35"/>
    </row>
    <row r="29" spans="1:17" s="36" customFormat="1" ht="58.5" customHeight="1" x14ac:dyDescent="0.2">
      <c r="A29" s="33"/>
      <c r="B29" s="38" t="s">
        <v>37</v>
      </c>
      <c r="C29" s="34" t="s">
        <v>52</v>
      </c>
      <c r="D29" s="34" t="s">
        <v>53</v>
      </c>
      <c r="E29" s="39">
        <v>42480</v>
      </c>
      <c r="F29" s="39"/>
      <c r="G29" s="39"/>
      <c r="H29" s="39"/>
      <c r="I29" s="40">
        <v>44806</v>
      </c>
      <c r="J29" s="40">
        <v>44836</v>
      </c>
      <c r="K29" s="39">
        <v>0</v>
      </c>
      <c r="L29" s="41">
        <f t="shared" si="2"/>
        <v>42480</v>
      </c>
      <c r="M29" s="38"/>
      <c r="N29" s="34" t="s">
        <v>8</v>
      </c>
      <c r="O29" s="35"/>
      <c r="P29" s="35"/>
      <c r="Q29" s="35"/>
    </row>
    <row r="30" spans="1:17" s="36" customFormat="1" ht="58.5" customHeight="1" x14ac:dyDescent="0.2">
      <c r="A30" s="33"/>
      <c r="B30" s="38" t="s">
        <v>38</v>
      </c>
      <c r="C30" s="34" t="s">
        <v>61</v>
      </c>
      <c r="D30" s="34" t="s">
        <v>62</v>
      </c>
      <c r="E30" s="39">
        <v>971000.03</v>
      </c>
      <c r="F30" s="39"/>
      <c r="G30" s="39"/>
      <c r="H30" s="39"/>
      <c r="I30" s="40">
        <v>44840</v>
      </c>
      <c r="J30" s="40">
        <v>44871</v>
      </c>
      <c r="K30" s="39">
        <v>0</v>
      </c>
      <c r="L30" s="41">
        <f t="shared" si="2"/>
        <v>971000.03</v>
      </c>
      <c r="M30" s="38"/>
      <c r="N30" s="42" t="s">
        <v>8</v>
      </c>
      <c r="O30" s="35"/>
      <c r="P30" s="35"/>
      <c r="Q30" s="35"/>
    </row>
    <row r="31" spans="1:17" ht="47.25" customHeight="1" x14ac:dyDescent="0.2">
      <c r="B31" s="5"/>
      <c r="C31" s="6" t="s">
        <v>1</v>
      </c>
      <c r="D31" s="7"/>
      <c r="E31" s="19">
        <f>SUM(E15:E30)</f>
        <v>3033569.17</v>
      </c>
      <c r="F31" s="19">
        <f>SUM(F15:F29)</f>
        <v>11854.53</v>
      </c>
      <c r="G31" s="19">
        <f>SUM(G15:G29)</f>
        <v>0</v>
      </c>
      <c r="H31" s="19">
        <f>SUM(H15:H29)</f>
        <v>192444.76999999996</v>
      </c>
      <c r="I31" s="19"/>
      <c r="J31" s="19"/>
      <c r="K31" s="19">
        <f>SUM(K15:K30)</f>
        <v>0</v>
      </c>
      <c r="L31" s="19">
        <f>SUM(L15:L30)</f>
        <v>3033569.17</v>
      </c>
      <c r="M31" s="7"/>
      <c r="N31" s="22"/>
    </row>
    <row r="32" spans="1:17" ht="15" hidden="1" x14ac:dyDescent="0.2">
      <c r="L32" s="4" t="e">
        <f>+K31+L31+#REF!+#REF!</f>
        <v>#REF!</v>
      </c>
      <c r="N32" s="20" t="s">
        <v>8</v>
      </c>
    </row>
    <row r="33" spans="2:14" ht="15" hidden="1" x14ac:dyDescent="0.2">
      <c r="L33" s="4" t="e">
        <f>+#REF!-L32</f>
        <v>#REF!</v>
      </c>
      <c r="N33" s="20" t="s">
        <v>8</v>
      </c>
    </row>
    <row r="34" spans="2:14" ht="15" hidden="1" x14ac:dyDescent="0.2">
      <c r="N34" s="21" t="s">
        <v>8</v>
      </c>
    </row>
    <row r="35" spans="2:14" ht="15" x14ac:dyDescent="0.2">
      <c r="K35" s="4"/>
      <c r="N35" s="23"/>
    </row>
    <row r="36" spans="2:14" s="28" customFormat="1" ht="18.75" x14ac:dyDescent="0.3">
      <c r="B36" s="29" t="s">
        <v>22</v>
      </c>
      <c r="C36" s="30"/>
      <c r="D36" s="31"/>
      <c r="M36" s="30"/>
      <c r="N36" s="32"/>
    </row>
    <row r="37" spans="2:14" s="28" customFormat="1" ht="18.75" x14ac:dyDescent="0.3">
      <c r="B37" s="29" t="s">
        <v>21</v>
      </c>
      <c r="C37" s="30"/>
      <c r="D37" s="31"/>
      <c r="M37" s="30"/>
      <c r="N37" s="32"/>
    </row>
    <row r="38" spans="2:14" s="9" customFormat="1" ht="16.5" x14ac:dyDescent="0.25">
      <c r="B38" s="24"/>
      <c r="C38" s="13"/>
      <c r="D38" s="14"/>
      <c r="M38" s="13"/>
      <c r="N38" s="23"/>
    </row>
    <row r="39" spans="2:14" s="9" customFormat="1" ht="16.5" x14ac:dyDescent="0.25">
      <c r="B39" s="24"/>
      <c r="C39" s="13"/>
      <c r="D39" s="14"/>
      <c r="M39" s="13"/>
      <c r="N39" s="23"/>
    </row>
    <row r="40" spans="2:14" s="9" customFormat="1" ht="16.5" x14ac:dyDescent="0.25">
      <c r="B40" s="24"/>
      <c r="C40" s="13"/>
      <c r="D40" s="14"/>
      <c r="M40" s="13"/>
      <c r="N40" s="23"/>
    </row>
    <row r="41" spans="2:14" s="9" customFormat="1" ht="16.5" x14ac:dyDescent="0.25">
      <c r="B41" s="24"/>
      <c r="C41" s="13"/>
      <c r="D41" s="14"/>
      <c r="M41" s="13"/>
      <c r="N41" s="23"/>
    </row>
    <row r="42" spans="2:14" s="9" customFormat="1" ht="16.5" x14ac:dyDescent="0.25">
      <c r="B42" s="24"/>
      <c r="C42" s="13"/>
      <c r="D42" s="14"/>
      <c r="M42" s="13"/>
      <c r="N42" s="23"/>
    </row>
    <row r="43" spans="2:14" ht="18" x14ac:dyDescent="0.25">
      <c r="B43" s="15" t="s">
        <v>2</v>
      </c>
      <c r="C43" s="13"/>
      <c r="D43" s="14"/>
      <c r="E43" s="9"/>
      <c r="F43" s="9"/>
      <c r="G43" s="9"/>
      <c r="H43" s="9"/>
      <c r="I43" s="9"/>
      <c r="K43" s="15" t="s">
        <v>3</v>
      </c>
      <c r="L43" s="9"/>
      <c r="M43" s="13"/>
      <c r="N43" s="23"/>
    </row>
    <row r="44" spans="2:14" ht="16.5" x14ac:dyDescent="0.25">
      <c r="B44" s="16" t="s">
        <v>4</v>
      </c>
      <c r="C44" s="16"/>
      <c r="D44" s="17"/>
      <c r="E44" s="18"/>
      <c r="F44" s="18"/>
      <c r="G44" s="18"/>
      <c r="H44" s="18"/>
      <c r="I44" s="18"/>
      <c r="K44" s="16" t="s">
        <v>5</v>
      </c>
      <c r="L44" s="18"/>
      <c r="M44" s="16"/>
      <c r="N44" s="23"/>
    </row>
    <row r="45" spans="2:14" ht="16.5" x14ac:dyDescent="0.25">
      <c r="B45" s="16" t="s">
        <v>6</v>
      </c>
      <c r="C45" s="16"/>
      <c r="D45" s="17"/>
      <c r="E45" s="18"/>
      <c r="F45" s="18"/>
      <c r="G45" s="18"/>
      <c r="H45" s="18"/>
      <c r="I45" s="18"/>
      <c r="K45" s="16" t="s">
        <v>7</v>
      </c>
      <c r="L45" s="18"/>
      <c r="M45" s="16"/>
      <c r="N45" s="23"/>
    </row>
    <row r="46" spans="2:14" ht="15" x14ac:dyDescent="0.2">
      <c r="N46" s="23"/>
    </row>
    <row r="47" spans="2:14" ht="15" x14ac:dyDescent="0.2">
      <c r="N47" s="23"/>
    </row>
    <row r="48" spans="2:14" ht="15" x14ac:dyDescent="0.2">
      <c r="N48" s="23"/>
    </row>
    <row r="49" spans="14:14" ht="15" x14ac:dyDescent="0.2">
      <c r="N49" s="23"/>
    </row>
    <row r="50" spans="14:14" ht="15" x14ac:dyDescent="0.2">
      <c r="N50" s="23"/>
    </row>
    <row r="51" spans="14:14" ht="15" x14ac:dyDescent="0.2">
      <c r="N51" s="23"/>
    </row>
    <row r="52" spans="14:14" ht="15" x14ac:dyDescent="0.2">
      <c r="N52" s="23"/>
    </row>
    <row r="53" spans="14:14" ht="15" x14ac:dyDescent="0.2">
      <c r="N53" s="23"/>
    </row>
    <row r="54" spans="14:14" ht="15" x14ac:dyDescent="0.2">
      <c r="N54" s="23"/>
    </row>
    <row r="55" spans="14:14" ht="15" x14ac:dyDescent="0.2">
      <c r="N55" s="23"/>
    </row>
  </sheetData>
  <sortState ref="A11:P18">
    <sortCondition ref="C11:C18"/>
  </sortState>
  <mergeCells count="4">
    <mergeCell ref="B9:N9"/>
    <mergeCell ref="B8:N8"/>
    <mergeCell ref="B11:N11"/>
    <mergeCell ref="B10:N10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31-10-2022</vt:lpstr>
      <vt:lpstr>'CUENTAS POR PAGAR 31-10-2022'!Área_de_impresión</vt:lpstr>
      <vt:lpstr>'CUENTAS POR PAGAR 31-10-2022'!Títulos_a_imprimir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2022-11-16T13:20:30Z</cp:lastPrinted>
  <dcterms:created xsi:type="dcterms:W3CDTF">2018-10-25T10:48:31Z</dcterms:created>
  <dcterms:modified xsi:type="dcterms:W3CDTF">2022-11-16T13:37:15Z</dcterms:modified>
</cp:coreProperties>
</file>